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115" windowHeight="9945" activeTab="2"/>
  </bookViews>
  <sheets>
    <sheet name="Explanation" sheetId="1" r:id="rId1"/>
    <sheet name="Shootout full" sheetId="4" r:id="rId2"/>
    <sheet name="Shootout" sheetId="5" r:id="rId3"/>
    <sheet name="Tabelle2" sheetId="2" r:id="rId4"/>
    <sheet name="Tabelle3" sheetId="3" r:id="rId5"/>
  </sheets>
  <calcPr calcId="125725"/>
</workbook>
</file>

<file path=xl/calcChain.xml><?xml version="1.0" encoding="utf-8"?>
<calcChain xmlns="http://schemas.openxmlformats.org/spreadsheetml/2006/main">
  <c r="U38" i="5"/>
  <c r="R38"/>
  <c r="O38"/>
  <c r="L38"/>
  <c r="I38"/>
  <c r="F38"/>
  <c r="U37"/>
  <c r="R37"/>
  <c r="O37"/>
  <c r="L37"/>
  <c r="I37"/>
  <c r="F37"/>
  <c r="U36"/>
  <c r="R36"/>
  <c r="O36"/>
  <c r="L36"/>
  <c r="I36"/>
  <c r="F36"/>
  <c r="U35"/>
  <c r="R35"/>
  <c r="O35"/>
  <c r="L35"/>
  <c r="I35"/>
  <c r="F35"/>
  <c r="U34"/>
  <c r="R34"/>
  <c r="O34"/>
  <c r="L34"/>
  <c r="I34"/>
  <c r="F34"/>
  <c r="U33"/>
  <c r="R33"/>
  <c r="O33"/>
  <c r="L33"/>
  <c r="I33"/>
  <c r="F33"/>
  <c r="U32"/>
  <c r="R32"/>
  <c r="O32"/>
  <c r="L32"/>
  <c r="I32"/>
  <c r="F32"/>
  <c r="U31"/>
  <c r="R31"/>
  <c r="O31"/>
  <c r="L31"/>
  <c r="I31"/>
  <c r="F31"/>
  <c r="U30"/>
  <c r="R30"/>
  <c r="O30"/>
  <c r="L30"/>
  <c r="I30"/>
  <c r="F30"/>
  <c r="U29"/>
  <c r="R29"/>
  <c r="O29"/>
  <c r="L29"/>
  <c r="I29"/>
  <c r="F29"/>
  <c r="U28"/>
  <c r="R28"/>
  <c r="O28"/>
  <c r="L28"/>
  <c r="I28"/>
  <c r="F28"/>
  <c r="U27"/>
  <c r="R27"/>
  <c r="O27"/>
  <c r="L27"/>
  <c r="I27"/>
  <c r="F27"/>
  <c r="U26"/>
  <c r="R26"/>
  <c r="O26"/>
  <c r="L26"/>
  <c r="I26"/>
  <c r="F26"/>
  <c r="U25"/>
  <c r="R25"/>
  <c r="O25"/>
  <c r="L25"/>
  <c r="I25"/>
  <c r="F25"/>
  <c r="U24"/>
  <c r="R24"/>
  <c r="O24"/>
  <c r="L24"/>
  <c r="I24"/>
  <c r="F24"/>
  <c r="U23"/>
  <c r="R23"/>
  <c r="O23"/>
  <c r="L23"/>
  <c r="I23"/>
  <c r="F23"/>
  <c r="U22"/>
  <c r="R22"/>
  <c r="O22"/>
  <c r="L22"/>
  <c r="I22"/>
  <c r="F22"/>
  <c r="U21"/>
  <c r="R21"/>
  <c r="O21"/>
  <c r="L21"/>
  <c r="I21"/>
  <c r="F21"/>
  <c r="U20"/>
  <c r="R20"/>
  <c r="O20"/>
  <c r="L20"/>
  <c r="I20"/>
  <c r="F20"/>
  <c r="U19"/>
  <c r="R19"/>
  <c r="O19"/>
  <c r="L19"/>
  <c r="I19"/>
  <c r="F19"/>
  <c r="U18"/>
  <c r="R18"/>
  <c r="O18"/>
  <c r="L18"/>
  <c r="I18"/>
  <c r="F18"/>
  <c r="U17"/>
  <c r="R17"/>
  <c r="O17"/>
  <c r="L17"/>
  <c r="I17"/>
  <c r="F17"/>
  <c r="U16"/>
  <c r="R16"/>
  <c r="O16"/>
  <c r="L16"/>
  <c r="I16"/>
  <c r="F16"/>
  <c r="U15"/>
  <c r="R15"/>
  <c r="O15"/>
  <c r="L15"/>
  <c r="I15"/>
  <c r="F15"/>
  <c r="U14"/>
  <c r="R14"/>
  <c r="O14"/>
  <c r="L14"/>
  <c r="I14"/>
  <c r="F14"/>
  <c r="U13"/>
  <c r="R13"/>
  <c r="O13"/>
  <c r="L13"/>
  <c r="I13"/>
  <c r="F13"/>
  <c r="U12"/>
  <c r="R12"/>
  <c r="O12"/>
  <c r="L12"/>
  <c r="I12"/>
  <c r="F12"/>
  <c r="U11"/>
  <c r="R11"/>
  <c r="O11"/>
  <c r="L11"/>
  <c r="I11"/>
  <c r="F11"/>
  <c r="U10"/>
  <c r="R10"/>
  <c r="O10"/>
  <c r="L10"/>
  <c r="I10"/>
  <c r="F10"/>
  <c r="U9"/>
  <c r="R9"/>
  <c r="O9"/>
  <c r="L9"/>
  <c r="I9"/>
  <c r="F9"/>
  <c r="U8"/>
  <c r="R8"/>
  <c r="O8"/>
  <c r="L8"/>
  <c r="I8"/>
  <c r="F8"/>
  <c r="U7"/>
  <c r="R7"/>
  <c r="O7"/>
  <c r="L7"/>
  <c r="I7"/>
  <c r="F7"/>
  <c r="U6"/>
  <c r="R6"/>
  <c r="O6"/>
  <c r="L6"/>
  <c r="I6"/>
  <c r="F6"/>
  <c r="U5"/>
  <c r="R5"/>
  <c r="O5"/>
  <c r="L5"/>
  <c r="I5"/>
  <c r="F5"/>
  <c r="U4"/>
  <c r="R4"/>
  <c r="O4"/>
  <c r="L4"/>
  <c r="I4"/>
  <c r="F4"/>
  <c r="U3"/>
  <c r="R3"/>
  <c r="O3"/>
  <c r="L3"/>
  <c r="I3"/>
  <c r="F3"/>
  <c r="AH38" i="4"/>
  <c r="AH39" s="1"/>
  <c r="AE38"/>
  <c r="AE39" s="1"/>
  <c r="AB38"/>
  <c r="AB39" s="1"/>
  <c r="Y38"/>
  <c r="Y39" s="1"/>
  <c r="V38"/>
  <c r="V39" s="1"/>
  <c r="S38"/>
  <c r="S39" s="1"/>
  <c r="P38"/>
  <c r="P39" s="1"/>
  <c r="M38"/>
  <c r="M39" s="1"/>
  <c r="J38"/>
  <c r="J39" s="1"/>
  <c r="G38"/>
  <c r="G39" s="1"/>
  <c r="AH37"/>
  <c r="AE37"/>
  <c r="AB37"/>
  <c r="Y37"/>
  <c r="V37"/>
  <c r="S37"/>
  <c r="P37"/>
  <c r="M37"/>
  <c r="J37"/>
  <c r="G37"/>
  <c r="AH36"/>
  <c r="AE36"/>
  <c r="AB36"/>
  <c r="Y36"/>
  <c r="V36"/>
  <c r="S36"/>
  <c r="P36"/>
  <c r="M36"/>
  <c r="J36"/>
  <c r="G36"/>
  <c r="AH35"/>
  <c r="AE35"/>
  <c r="AB35"/>
  <c r="Y35"/>
  <c r="V35"/>
  <c r="S35"/>
  <c r="P35"/>
  <c r="M35"/>
  <c r="J35"/>
  <c r="G35"/>
  <c r="AH34"/>
  <c r="AE34"/>
  <c r="AB34"/>
  <c r="Y34"/>
  <c r="V34"/>
  <c r="S34"/>
  <c r="P34"/>
  <c r="M34"/>
  <c r="J34"/>
  <c r="G34"/>
  <c r="AH33"/>
  <c r="AE33"/>
  <c r="AB33"/>
  <c r="Y33"/>
  <c r="V33"/>
  <c r="S33"/>
  <c r="P33"/>
  <c r="M33"/>
  <c r="J33"/>
  <c r="G33"/>
  <c r="AH32"/>
  <c r="AE32"/>
  <c r="AB32"/>
  <c r="Y32"/>
  <c r="V32"/>
  <c r="S32"/>
  <c r="P32"/>
  <c r="M32"/>
  <c r="J32"/>
  <c r="G32"/>
  <c r="AH31"/>
  <c r="AE31"/>
  <c r="AB31"/>
  <c r="Y31"/>
  <c r="V31"/>
  <c r="S31"/>
  <c r="P31"/>
  <c r="M31"/>
  <c r="J31"/>
  <c r="G31"/>
  <c r="AH30"/>
  <c r="AE30"/>
  <c r="AB30"/>
  <c r="Y30"/>
  <c r="V30"/>
  <c r="S30"/>
  <c r="P30"/>
  <c r="M30"/>
  <c r="J30"/>
  <c r="G30"/>
  <c r="AH29"/>
  <c r="AE29"/>
  <c r="AB29"/>
  <c r="Y29"/>
  <c r="V29"/>
  <c r="S29"/>
  <c r="P29"/>
  <c r="M29"/>
  <c r="J29"/>
  <c r="G29"/>
  <c r="AH28"/>
  <c r="AE28"/>
  <c r="AB28"/>
  <c r="V28"/>
  <c r="S28"/>
  <c r="P28"/>
  <c r="M28"/>
  <c r="J28"/>
  <c r="G28"/>
  <c r="AH27"/>
  <c r="AE27"/>
  <c r="AB27"/>
  <c r="Y27"/>
  <c r="V27"/>
  <c r="S27"/>
  <c r="P27"/>
  <c r="M27"/>
  <c r="J27"/>
  <c r="G27"/>
  <c r="AH26"/>
  <c r="AE26"/>
  <c r="AB26"/>
  <c r="Y26"/>
  <c r="V26"/>
  <c r="S26"/>
  <c r="P26"/>
  <c r="M26"/>
  <c r="J26"/>
  <c r="G26"/>
  <c r="AH25"/>
  <c r="AE25"/>
  <c r="AB25"/>
  <c r="Y25"/>
  <c r="V25"/>
  <c r="S25"/>
  <c r="P25"/>
  <c r="M25"/>
  <c r="J25"/>
  <c r="G25"/>
  <c r="AH24"/>
  <c r="AE24"/>
  <c r="AB24"/>
  <c r="Y24"/>
  <c r="V24"/>
  <c r="S24"/>
  <c r="P24"/>
  <c r="M24"/>
  <c r="J24"/>
  <c r="G24"/>
  <c r="AH23"/>
  <c r="AE23"/>
  <c r="AB23"/>
  <c r="Y23"/>
  <c r="V23"/>
  <c r="S23"/>
  <c r="P23"/>
  <c r="M23"/>
  <c r="J23"/>
  <c r="G23"/>
  <c r="AH22"/>
  <c r="AE22"/>
  <c r="AB22"/>
  <c r="Y22"/>
  <c r="V22"/>
  <c r="S22"/>
  <c r="P22"/>
  <c r="M22"/>
  <c r="J22"/>
  <c r="G22"/>
  <c r="AH21"/>
  <c r="AE21"/>
  <c r="AB21"/>
  <c r="Y21"/>
  <c r="V21"/>
  <c r="S21"/>
  <c r="P21"/>
  <c r="M21"/>
  <c r="J21"/>
  <c r="G21"/>
  <c r="AH20"/>
  <c r="AE20"/>
  <c r="AB20"/>
  <c r="Y20"/>
  <c r="V20"/>
  <c r="S20"/>
  <c r="P20"/>
  <c r="M20"/>
  <c r="J20"/>
  <c r="G20"/>
  <c r="AH19"/>
  <c r="AE19"/>
  <c r="AB19"/>
  <c r="Y19"/>
  <c r="V19"/>
  <c r="S19"/>
  <c r="P19"/>
  <c r="M19"/>
  <c r="J19"/>
  <c r="G19"/>
  <c r="AH18"/>
  <c r="AE18"/>
  <c r="AB18"/>
  <c r="Y18"/>
  <c r="V18"/>
  <c r="S18"/>
  <c r="P18"/>
  <c r="M18"/>
  <c r="J18"/>
  <c r="G18"/>
  <c r="AH17"/>
  <c r="AE17"/>
  <c r="AB17"/>
  <c r="Y17"/>
  <c r="V17"/>
  <c r="S17"/>
  <c r="P17"/>
  <c r="M17"/>
  <c r="J17"/>
  <c r="G17"/>
  <c r="AH16"/>
  <c r="AE16"/>
  <c r="AB16"/>
  <c r="Y16"/>
  <c r="V16"/>
  <c r="S16"/>
  <c r="P16"/>
  <c r="M16"/>
  <c r="J16"/>
  <c r="G16"/>
  <c r="AH15"/>
  <c r="AE15"/>
  <c r="AB15"/>
  <c r="Y15"/>
  <c r="V15"/>
  <c r="S15"/>
  <c r="P15"/>
  <c r="M15"/>
  <c r="J15"/>
  <c r="G15"/>
  <c r="AH14"/>
  <c r="AE14"/>
  <c r="AB14"/>
  <c r="Y14"/>
  <c r="V14"/>
  <c r="S14"/>
  <c r="P14"/>
  <c r="M14"/>
  <c r="J14"/>
  <c r="G14"/>
  <c r="AH13"/>
  <c r="AE13"/>
  <c r="AB13"/>
  <c r="V13"/>
  <c r="S13"/>
  <c r="P13"/>
  <c r="M13"/>
  <c r="J13"/>
  <c r="G13"/>
  <c r="AH12"/>
  <c r="AE12"/>
  <c r="AB12"/>
  <c r="Y12"/>
  <c r="V12"/>
  <c r="S12"/>
  <c r="P12"/>
  <c r="M12"/>
  <c r="J12"/>
  <c r="G12"/>
  <c r="AH11"/>
  <c r="AE11"/>
  <c r="AB11"/>
  <c r="Y11"/>
  <c r="V11"/>
  <c r="S11"/>
  <c r="P11"/>
  <c r="M11"/>
  <c r="J11"/>
  <c r="G11"/>
  <c r="AH10"/>
  <c r="AE10"/>
  <c r="AB10"/>
  <c r="Y10"/>
  <c r="V10"/>
  <c r="S10"/>
  <c r="P10"/>
  <c r="M10"/>
  <c r="J10"/>
  <c r="G10"/>
  <c r="AH9"/>
  <c r="AE9"/>
  <c r="AB9"/>
  <c r="Y9"/>
  <c r="V9"/>
  <c r="S9"/>
  <c r="P9"/>
  <c r="M9"/>
  <c r="J9"/>
  <c r="G9"/>
  <c r="AH8"/>
  <c r="AE8"/>
  <c r="AB8"/>
  <c r="Y8"/>
  <c r="V8"/>
  <c r="S8"/>
  <c r="P8"/>
  <c r="M8"/>
  <c r="J8"/>
  <c r="G8"/>
  <c r="AH7"/>
  <c r="AE7"/>
  <c r="AB7"/>
  <c r="Y7"/>
  <c r="V7"/>
  <c r="S7"/>
  <c r="P7"/>
  <c r="M7"/>
  <c r="J7"/>
  <c r="G7"/>
  <c r="AH6"/>
  <c r="AE6"/>
  <c r="AB6"/>
  <c r="Y6"/>
  <c r="V6"/>
  <c r="S6"/>
  <c r="P6"/>
  <c r="M6"/>
  <c r="J6"/>
  <c r="G6"/>
  <c r="AH5"/>
  <c r="AE5"/>
  <c r="AB5"/>
  <c r="Y5"/>
  <c r="V5"/>
  <c r="S5"/>
  <c r="P5"/>
  <c r="M5"/>
  <c r="J5"/>
  <c r="G5"/>
  <c r="AH4"/>
  <c r="AE4"/>
  <c r="AB4"/>
  <c r="Y4"/>
  <c r="V4"/>
  <c r="S4"/>
  <c r="P4"/>
  <c r="M4"/>
  <c r="J4"/>
  <c r="G4"/>
  <c r="AH3"/>
  <c r="AE3"/>
  <c r="AB3"/>
  <c r="Y3"/>
  <c r="V3"/>
  <c r="S3"/>
  <c r="P3"/>
  <c r="M3"/>
  <c r="J3"/>
  <c r="G3"/>
  <c r="G28" i="1"/>
  <c r="G37"/>
  <c r="G13"/>
  <c r="I39" i="5" l="1"/>
  <c r="O39"/>
  <c r="U39"/>
  <c r="F39"/>
  <c r="L39"/>
  <c r="R39"/>
  <c r="G27" i="1" l="1"/>
  <c r="G26"/>
  <c r="G12"/>
  <c r="G11"/>
  <c r="G21"/>
  <c r="G22"/>
  <c r="G23"/>
  <c r="G24"/>
  <c r="G25"/>
  <c r="G29"/>
  <c r="G30"/>
  <c r="G31"/>
  <c r="G32"/>
  <c r="G33"/>
  <c r="G34"/>
  <c r="G35"/>
  <c r="G36"/>
  <c r="G38"/>
  <c r="G7"/>
  <c r="G8"/>
  <c r="G9"/>
  <c r="G10"/>
  <c r="G14"/>
  <c r="G15"/>
  <c r="G16"/>
  <c r="G17"/>
  <c r="G18"/>
  <c r="G19"/>
  <c r="G6"/>
  <c r="G4"/>
  <c r="G3"/>
  <c r="G5" l="1"/>
  <c r="G20"/>
  <c r="G39" l="1"/>
</calcChain>
</file>

<file path=xl/sharedStrings.xml><?xml version="1.0" encoding="utf-8"?>
<sst xmlns="http://schemas.openxmlformats.org/spreadsheetml/2006/main" count="378" uniqueCount="110">
  <si>
    <t>Innovation</t>
  </si>
  <si>
    <t>Building Experience</t>
  </si>
  <si>
    <t>Features</t>
  </si>
  <si>
    <t>Steering</t>
  </si>
  <si>
    <t>Engine</t>
  </si>
  <si>
    <t>Gearbox</t>
  </si>
  <si>
    <t>Suspension</t>
  </si>
  <si>
    <t>Hood</t>
  </si>
  <si>
    <t>Bonnet</t>
  </si>
  <si>
    <t>Doors</t>
  </si>
  <si>
    <t>HOG</t>
  </si>
  <si>
    <t>Moveable Seats</t>
  </si>
  <si>
    <t>Reclining Seats</t>
  </si>
  <si>
    <t>Bonus</t>
  </si>
  <si>
    <t>Playability</t>
  </si>
  <si>
    <t>Design</t>
  </si>
  <si>
    <t>Faktor</t>
  </si>
  <si>
    <t>Concept Car</t>
  </si>
  <si>
    <t>Remark</t>
  </si>
  <si>
    <t>Fake-Engine</t>
  </si>
  <si>
    <t>Feature-Performance</t>
  </si>
  <si>
    <t>Gesamt</t>
  </si>
  <si>
    <t>AWD</t>
  </si>
  <si>
    <t>Gearbox (min 4 speed)</t>
  </si>
  <si>
    <t>Switchable AWD</t>
  </si>
  <si>
    <t>Rating</t>
  </si>
  <si>
    <t>Result</t>
  </si>
  <si>
    <t>---</t>
  </si>
  <si>
    <t>Smoothness</t>
  </si>
  <si>
    <t>reactivity, right smoothness</t>
  </si>
  <si>
    <t>Trunk</t>
  </si>
  <si>
    <t>Modularity, complexity etc.</t>
  </si>
  <si>
    <t>Iconic</t>
  </si>
  <si>
    <t>outstanding smooth</t>
  </si>
  <si>
    <t>selflocking</t>
  </si>
  <si>
    <t>popup head from dash</t>
  </si>
  <si>
    <t>e.g. spoiler, popup headlights, AWS</t>
  </si>
  <si>
    <t>popup-headlights,AWS</t>
  </si>
  <si>
    <t>Bonus (+1 for each)</t>
  </si>
  <si>
    <t>AWS!</t>
  </si>
  <si>
    <t>Drivetrain</t>
  </si>
  <si>
    <t>prepared for extension</t>
  </si>
  <si>
    <t>V8+Fan</t>
  </si>
  <si>
    <t>8466 MOD</t>
  </si>
  <si>
    <t>No HOG</t>
  </si>
  <si>
    <t>Lousy steering/moving</t>
  </si>
  <si>
    <t>slightly too soft</t>
  </si>
  <si>
    <t>way to soft</t>
  </si>
  <si>
    <t>when Ackerman = 1, otherwise 0,5</t>
  </si>
  <si>
    <t>&gt;= V8 = 1, below 0,5</t>
  </si>
  <si>
    <t>front and rear = 1, just rear = 0,5</t>
  </si>
  <si>
    <t>from dash = high rating</t>
  </si>
  <si>
    <t>when openable = 1</t>
  </si>
  <si>
    <t>AWD on/off switchable = 1</t>
  </si>
  <si>
    <t>2 parts/door,nifty mechan</t>
  </si>
  <si>
    <t>nifty mechanism</t>
  </si>
  <si>
    <t>0 = n.a., 1 = has</t>
  </si>
  <si>
    <t>Overall on top to above Performance</t>
  </si>
  <si>
    <t>How good looks the car</t>
  </si>
  <si>
    <t>Is it an Icon or will it become one?</t>
  </si>
  <si>
    <t>How do the features perform?</t>
  </si>
  <si>
    <t>Which features has the car?</t>
  </si>
  <si>
    <t>Concerning Parts, Functions</t>
  </si>
  <si>
    <t>simple V8=1, Specials like fan, &gt; V8 = &gt;1</t>
  </si>
  <si>
    <t>Gearbox,d-ring,engine,hubs</t>
  </si>
  <si>
    <t>Very complex build</t>
  </si>
  <si>
    <t>Steering lock, Smoothness, AWS,geometry</t>
  </si>
  <si>
    <t>too stiff</t>
  </si>
  <si>
    <t>manually=1,by gear=2,motor=3 or 4</t>
  </si>
  <si>
    <t>Vampire GT</t>
  </si>
  <si>
    <t>motor driven functions</t>
  </si>
  <si>
    <t>Spoiler extendible</t>
  </si>
  <si>
    <t>better rear would be 4</t>
  </si>
  <si>
    <t>Full modularity</t>
  </si>
  <si>
    <t>4 speed = 1, below = 0,5</t>
  </si>
  <si>
    <t>6 speeds</t>
  </si>
  <si>
    <t>speeds</t>
  </si>
  <si>
    <t>manually=1-2,damped=3,motor=4</t>
  </si>
  <si>
    <t>gear driven convertible</t>
  </si>
  <si>
    <t>motor driven spoiler</t>
  </si>
  <si>
    <t>pneumatic tow rack</t>
  </si>
  <si>
    <t>2 Pneumatic tow rack</t>
  </si>
  <si>
    <t>convertible or gullwing</t>
  </si>
  <si>
    <t>Brake</t>
  </si>
  <si>
    <t>Remote Control</t>
  </si>
  <si>
    <t>Driving+Steering=2,+Brake/AWD=3,More=4</t>
  </si>
  <si>
    <t>Criterium</t>
  </si>
  <si>
    <t>Reference Car</t>
  </si>
  <si>
    <t>Rating is always: 0 = n.a., 1 = lousy, 2 = good, 3 = very good, 4 = oustanding</t>
  </si>
  <si>
    <t>pneumatic/gear=2,motor=3,RC = 4</t>
  </si>
  <si>
    <t>Mustang Shelby GT 500</t>
  </si>
  <si>
    <t>V12</t>
  </si>
  <si>
    <t>slighty to slow</t>
  </si>
  <si>
    <t>Moduls,gearbox,design</t>
  </si>
  <si>
    <t>very complex, modular</t>
  </si>
  <si>
    <t>Outstanding</t>
  </si>
  <si>
    <t>smoothness,ratios, #speeds,seq</t>
  </si>
  <si>
    <t>lockable</t>
  </si>
  <si>
    <t>new designed seq-gearbox</t>
  </si>
  <si>
    <t>popup-headlights,AWS-switch</t>
  </si>
  <si>
    <t>popup head from dash,AWS-switch</t>
  </si>
  <si>
    <t>8880 Kumbbl</t>
  </si>
  <si>
    <t>Explanation</t>
  </si>
  <si>
    <t>Only this row is integrated in the overall sum</t>
  </si>
  <si>
    <t>smoothness,ratios, #speeds,sequential</t>
  </si>
  <si>
    <t>Smoothness, stability,bracing</t>
  </si>
  <si>
    <t>Smoothness,stability,bracing</t>
  </si>
  <si>
    <t>Res</t>
  </si>
  <si>
    <t>Rat</t>
  </si>
  <si>
    <t>Overall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</si>
</sst>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0" fillId="8" borderId="1" xfId="0" applyFill="1" applyBorder="1"/>
    <xf numFmtId="0" fontId="0" fillId="3" borderId="1" xfId="0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4" fillId="8" borderId="1" xfId="0" applyFont="1" applyFill="1" applyBorder="1"/>
    <xf numFmtId="0" fontId="4" fillId="3" borderId="1" xfId="0" applyFont="1" applyFill="1" applyBorder="1"/>
    <xf numFmtId="0" fontId="7" fillId="4" borderId="1" xfId="0" applyFont="1" applyFill="1" applyBorder="1"/>
    <xf numFmtId="0" fontId="7" fillId="5" borderId="1" xfId="0" applyFont="1" applyFill="1" applyBorder="1"/>
    <xf numFmtId="0" fontId="7" fillId="8" borderId="1" xfId="0" applyFont="1" applyFill="1" applyBorder="1"/>
    <xf numFmtId="0" fontId="7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5" fillId="0" borderId="1" xfId="0" quotePrefix="1" applyFont="1" applyBorder="1"/>
    <xf numFmtId="0" fontId="4" fillId="9" borderId="1" xfId="0" applyFont="1" applyFill="1" applyBorder="1"/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2" fillId="9" borderId="1" xfId="0" applyFont="1" applyFill="1" applyBorder="1"/>
    <xf numFmtId="0" fontId="0" fillId="9" borderId="1" xfId="0" quotePrefix="1" applyFill="1" applyBorder="1"/>
    <xf numFmtId="0" fontId="8" fillId="9" borderId="1" xfId="0" applyFont="1" applyFill="1" applyBorder="1"/>
    <xf numFmtId="0" fontId="7" fillId="9" borderId="1" xfId="0" applyFont="1" applyFill="1" applyBorder="1"/>
    <xf numFmtId="0" fontId="2" fillId="4" borderId="1" xfId="0" applyFont="1" applyFill="1" applyBorder="1"/>
    <xf numFmtId="0" fontId="5" fillId="9" borderId="1" xfId="0" applyFont="1" applyFill="1" applyBorder="1"/>
    <xf numFmtId="0" fontId="5" fillId="5" borderId="1" xfId="0" applyFont="1" applyFill="1" applyBorder="1"/>
    <xf numFmtId="0" fontId="5" fillId="8" borderId="1" xfId="0" applyFont="1" applyFill="1" applyBorder="1"/>
    <xf numFmtId="0" fontId="5" fillId="3" borderId="1" xfId="0" applyFont="1" applyFill="1" applyBorder="1"/>
    <xf numFmtId="0" fontId="2" fillId="5" borderId="1" xfId="0" applyFont="1" applyFill="1" applyBorder="1"/>
    <xf numFmtId="0" fontId="2" fillId="8" borderId="1" xfId="0" applyFont="1" applyFill="1" applyBorder="1"/>
    <xf numFmtId="0" fontId="2" fillId="3" borderId="1" xfId="0" applyFont="1" applyFill="1" applyBorder="1"/>
    <xf numFmtId="0" fontId="8" fillId="4" borderId="1" xfId="0" applyFont="1" applyFill="1" applyBorder="1"/>
    <xf numFmtId="0" fontId="8" fillId="5" borderId="1" xfId="0" applyFont="1" applyFill="1" applyBorder="1"/>
    <xf numFmtId="0" fontId="8" fillId="8" borderId="1" xfId="0" applyFont="1" applyFill="1" applyBorder="1"/>
    <xf numFmtId="0" fontId="8" fillId="3" borderId="1" xfId="0" applyFont="1" applyFill="1" applyBorder="1"/>
    <xf numFmtId="0" fontId="5" fillId="4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5" fillId="6" borderId="1" xfId="0" applyFont="1" applyFill="1" applyBorder="1"/>
    <xf numFmtId="0" fontId="2" fillId="6" borderId="1" xfId="0" applyFont="1" applyFill="1" applyBorder="1"/>
    <xf numFmtId="0" fontId="4" fillId="6" borderId="1" xfId="0" applyFont="1" applyFill="1" applyBorder="1"/>
    <xf numFmtId="0" fontId="8" fillId="6" borderId="1" xfId="0" applyFont="1" applyFill="1" applyBorder="1"/>
    <xf numFmtId="0" fontId="7" fillId="6" borderId="1" xfId="0" applyFont="1" applyFill="1" applyBorder="1"/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0" fontId="5" fillId="10" borderId="1" xfId="0" applyFont="1" applyFill="1" applyBorder="1"/>
    <xf numFmtId="0" fontId="2" fillId="10" borderId="1" xfId="0" applyFont="1" applyFill="1" applyBorder="1"/>
    <xf numFmtId="0" fontId="4" fillId="10" borderId="1" xfId="0" applyFont="1" applyFill="1" applyBorder="1"/>
    <xf numFmtId="0" fontId="8" fillId="10" borderId="1" xfId="0" applyFont="1" applyFill="1" applyBorder="1"/>
    <xf numFmtId="0" fontId="7" fillId="10" borderId="1" xfId="0" applyFont="1" applyFill="1" applyBorder="1"/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0" fontId="5" fillId="11" borderId="1" xfId="0" applyFont="1" applyFill="1" applyBorder="1"/>
    <xf numFmtId="0" fontId="2" fillId="11" borderId="1" xfId="0" applyFont="1" applyFill="1" applyBorder="1"/>
    <xf numFmtId="0" fontId="4" fillId="11" borderId="1" xfId="0" applyFont="1" applyFill="1" applyBorder="1"/>
    <xf numFmtId="0" fontId="8" fillId="11" borderId="1" xfId="0" applyFont="1" applyFill="1" applyBorder="1"/>
    <xf numFmtId="0" fontId="7" fillId="11" borderId="1" xfId="0" applyFont="1" applyFill="1" applyBorder="1"/>
    <xf numFmtId="0" fontId="3" fillId="2" borderId="1" xfId="0" applyFont="1" applyFill="1" applyBorder="1"/>
    <xf numFmtId="0" fontId="10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5" fillId="7" borderId="1" xfId="0" applyFont="1" applyFill="1" applyBorder="1"/>
    <xf numFmtId="0" fontId="2" fillId="7" borderId="1" xfId="0" applyFont="1" applyFill="1" applyBorder="1"/>
    <xf numFmtId="0" fontId="4" fillId="7" borderId="1" xfId="0" applyFont="1" applyFill="1" applyBorder="1"/>
    <xf numFmtId="0" fontId="8" fillId="7" borderId="1" xfId="0" applyFont="1" applyFill="1" applyBorder="1"/>
    <xf numFmtId="0" fontId="7" fillId="7" borderId="1" xfId="0" applyFont="1" applyFill="1" applyBorder="1"/>
    <xf numFmtId="0" fontId="0" fillId="0" borderId="0" xfId="0" applyFill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/>
    <xf numFmtId="0" fontId="2" fillId="0" borderId="0" xfId="0" applyFont="1" applyFill="1" applyBorder="1"/>
    <xf numFmtId="0" fontId="8" fillId="0" borderId="0" xfId="0" applyFont="1" applyFill="1" applyBorder="1"/>
    <xf numFmtId="0" fontId="4" fillId="0" borderId="0" xfId="0" applyFont="1" applyFill="1" applyBorder="1"/>
    <xf numFmtId="0" fontId="7" fillId="0" borderId="0" xfId="0" applyFont="1" applyFill="1" applyBorder="1"/>
    <xf numFmtId="0" fontId="0" fillId="9" borderId="2" xfId="0" applyFill="1" applyBorder="1" applyAlignment="1">
      <alignment horizontal="center"/>
    </xf>
    <xf numFmtId="0" fontId="0" fillId="9" borderId="2" xfId="0" applyFill="1" applyBorder="1"/>
    <xf numFmtId="0" fontId="2" fillId="9" borderId="2" xfId="0" applyFont="1" applyFill="1" applyBorder="1"/>
    <xf numFmtId="0" fontId="8" fillId="9" borderId="2" xfId="0" applyFont="1" applyFill="1" applyBorder="1"/>
    <xf numFmtId="0" fontId="7" fillId="9" borderId="2" xfId="0" applyFont="1" applyFill="1" applyBorder="1"/>
    <xf numFmtId="0" fontId="0" fillId="0" borderId="5" xfId="0" applyFill="1" applyBorder="1" applyAlignment="1"/>
    <xf numFmtId="0" fontId="0" fillId="0" borderId="5" xfId="0" applyFill="1" applyBorder="1"/>
    <xf numFmtId="0" fontId="4" fillId="0" borderId="5" xfId="0" applyFont="1" applyFill="1" applyBorder="1"/>
    <xf numFmtId="0" fontId="0" fillId="0" borderId="0" xfId="0" applyBorder="1"/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12" fillId="0" borderId="1" xfId="0" applyFont="1" applyFill="1" applyBorder="1"/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0" fillId="3" borderId="2" xfId="0" applyFill="1" applyBorder="1"/>
    <xf numFmtId="0" fontId="2" fillId="3" borderId="2" xfId="0" applyFont="1" applyFill="1" applyBorder="1"/>
    <xf numFmtId="0" fontId="8" fillId="3" borderId="2" xfId="0" applyFont="1" applyFill="1" applyBorder="1"/>
    <xf numFmtId="0" fontId="0" fillId="3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6" fillId="9" borderId="1" xfId="0" applyFont="1" applyFill="1" applyBorder="1"/>
    <xf numFmtId="0" fontId="6" fillId="4" borderId="1" xfId="0" applyFont="1" applyFill="1" applyBorder="1"/>
    <xf numFmtId="0" fontId="6" fillId="5" borderId="1" xfId="0" applyFont="1" applyFill="1" applyBorder="1"/>
    <xf numFmtId="0" fontId="6" fillId="8" borderId="1" xfId="0" applyFont="1" applyFill="1" applyBorder="1"/>
    <xf numFmtId="0" fontId="6" fillId="6" borderId="1" xfId="0" applyFont="1" applyFill="1" applyBorder="1"/>
    <xf numFmtId="0" fontId="6" fillId="3" borderId="1" xfId="0" applyFont="1" applyFill="1" applyBorder="1"/>
    <xf numFmtId="0" fontId="6" fillId="3" borderId="2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34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C27" sqref="C27"/>
    </sheetView>
  </sheetViews>
  <sheetFormatPr baseColWidth="10" defaultRowHeight="15"/>
  <cols>
    <col min="1" max="1" width="21.28515625" customWidth="1"/>
    <col min="2" max="2" width="19" customWidth="1"/>
    <col min="3" max="3" width="29.140625" customWidth="1"/>
    <col min="4" max="4" width="6.7109375" customWidth="1"/>
    <col min="5" max="5" width="31.28515625" customWidth="1"/>
    <col min="6" max="6" width="7.28515625" customWidth="1"/>
    <col min="7" max="8" width="8.140625" customWidth="1"/>
    <col min="9" max="9" width="19.7109375" customWidth="1"/>
    <col min="10" max="10" width="6.28515625" customWidth="1"/>
    <col min="11" max="11" width="6.42578125" customWidth="1"/>
    <col min="12" max="12" width="18.7109375" customWidth="1"/>
    <col min="13" max="13" width="6.28515625" customWidth="1"/>
    <col min="14" max="14" width="6.42578125" customWidth="1"/>
    <col min="15" max="15" width="18.7109375" customWidth="1"/>
    <col min="16" max="16" width="6.28515625" customWidth="1"/>
    <col min="17" max="17" width="6.42578125" customWidth="1"/>
    <col min="18" max="18" width="18.7109375" customWidth="1"/>
    <col min="19" max="19" width="6.28515625" customWidth="1"/>
    <col min="20" max="20" width="6.42578125" customWidth="1"/>
    <col min="21" max="21" width="18.7109375" customWidth="1"/>
    <col min="22" max="22" width="6.28515625" customWidth="1"/>
    <col min="23" max="23" width="6.42578125" customWidth="1"/>
    <col min="24" max="24" width="18.7109375" customWidth="1"/>
    <col min="25" max="25" width="6.28515625" customWidth="1"/>
    <col min="26" max="26" width="6.42578125" customWidth="1"/>
    <col min="27" max="27" width="18.7109375" customWidth="1"/>
    <col min="28" max="29" width="6.28515625" customWidth="1"/>
    <col min="30" max="30" width="18.5703125" customWidth="1"/>
    <col min="31" max="31" width="6.85546875" customWidth="1"/>
    <col min="32" max="32" width="6.42578125" customWidth="1"/>
    <col min="33" max="33" width="24.140625" customWidth="1"/>
    <col min="34" max="34" width="6.28515625" customWidth="1"/>
  </cols>
  <sheetData>
    <row r="1" spans="1:44">
      <c r="A1" s="17"/>
      <c r="B1" s="17"/>
      <c r="C1" s="17"/>
      <c r="D1" s="17"/>
      <c r="E1" s="65"/>
      <c r="F1" s="23" t="s">
        <v>87</v>
      </c>
      <c r="G1" s="87"/>
      <c r="H1" s="92"/>
      <c r="I1" s="79"/>
      <c r="J1" s="79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1"/>
      <c r="AJ1" s="81"/>
      <c r="AK1" s="81"/>
      <c r="AL1" s="81"/>
      <c r="AM1" s="78"/>
      <c r="AN1" s="78"/>
      <c r="AO1" s="78"/>
      <c r="AP1" s="78"/>
      <c r="AQ1" s="78"/>
      <c r="AR1" s="78"/>
    </row>
    <row r="2" spans="1:44">
      <c r="A2" s="66" t="s">
        <v>86</v>
      </c>
      <c r="B2" s="67"/>
      <c r="C2" s="18" t="s">
        <v>18</v>
      </c>
      <c r="D2" s="63" t="s">
        <v>16</v>
      </c>
      <c r="E2" s="96" t="s">
        <v>102</v>
      </c>
      <c r="F2" s="24" t="s">
        <v>25</v>
      </c>
      <c r="G2" s="88" t="s">
        <v>26</v>
      </c>
      <c r="H2" s="93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78"/>
      <c r="AN2" s="78"/>
      <c r="AO2" s="78"/>
      <c r="AP2" s="78"/>
      <c r="AQ2" s="78"/>
      <c r="AR2" s="78"/>
    </row>
    <row r="3" spans="1:44">
      <c r="A3" s="18" t="s">
        <v>0</v>
      </c>
      <c r="B3" s="18"/>
      <c r="C3" s="19" t="s">
        <v>62</v>
      </c>
      <c r="D3" s="63">
        <v>15</v>
      </c>
      <c r="E3" s="97"/>
      <c r="F3" s="24">
        <v>3</v>
      </c>
      <c r="G3" s="89">
        <f>D3*F3</f>
        <v>45</v>
      </c>
      <c r="H3" s="93"/>
      <c r="I3" s="82"/>
      <c r="J3" s="83"/>
      <c r="K3" s="81"/>
      <c r="L3" s="82"/>
      <c r="M3" s="83"/>
      <c r="N3" s="81"/>
      <c r="O3" s="82"/>
      <c r="P3" s="83"/>
      <c r="Q3" s="81"/>
      <c r="R3" s="82"/>
      <c r="S3" s="83"/>
      <c r="T3" s="81"/>
      <c r="U3" s="82"/>
      <c r="V3" s="83"/>
      <c r="W3" s="81"/>
      <c r="X3" s="82"/>
      <c r="Y3" s="83"/>
      <c r="Z3" s="81"/>
      <c r="AA3" s="82"/>
      <c r="AB3" s="83"/>
      <c r="AC3" s="81"/>
      <c r="AD3" s="82"/>
      <c r="AE3" s="83"/>
      <c r="AF3" s="81"/>
      <c r="AG3" s="82"/>
      <c r="AH3" s="83"/>
      <c r="AI3" s="81"/>
      <c r="AJ3" s="81"/>
      <c r="AK3" s="81"/>
      <c r="AL3" s="81"/>
      <c r="AM3" s="78"/>
      <c r="AN3" s="78"/>
      <c r="AO3" s="78"/>
      <c r="AP3" s="78"/>
      <c r="AQ3" s="78"/>
      <c r="AR3" s="78"/>
    </row>
    <row r="4" spans="1:44">
      <c r="A4" s="18" t="s">
        <v>1</v>
      </c>
      <c r="B4" s="18"/>
      <c r="C4" s="19" t="s">
        <v>31</v>
      </c>
      <c r="D4" s="63">
        <v>15</v>
      </c>
      <c r="E4" s="97"/>
      <c r="F4" s="24">
        <v>3</v>
      </c>
      <c r="G4" s="89">
        <f>D4*F4</f>
        <v>45</v>
      </c>
      <c r="H4" s="93"/>
      <c r="I4" s="82"/>
      <c r="J4" s="83"/>
      <c r="K4" s="81"/>
      <c r="L4" s="82"/>
      <c r="M4" s="83"/>
      <c r="N4" s="81"/>
      <c r="O4" s="82"/>
      <c r="P4" s="83"/>
      <c r="Q4" s="81"/>
      <c r="R4" s="82"/>
      <c r="S4" s="83"/>
      <c r="T4" s="81"/>
      <c r="U4" s="82"/>
      <c r="V4" s="83"/>
      <c r="W4" s="81"/>
      <c r="X4" s="82"/>
      <c r="Y4" s="83"/>
      <c r="Z4" s="81"/>
      <c r="AA4" s="82"/>
      <c r="AB4" s="83"/>
      <c r="AC4" s="81"/>
      <c r="AD4" s="82"/>
      <c r="AE4" s="83"/>
      <c r="AF4" s="81"/>
      <c r="AG4" s="82"/>
      <c r="AH4" s="83"/>
      <c r="AI4" s="81"/>
      <c r="AJ4" s="81"/>
      <c r="AK4" s="81"/>
      <c r="AL4" s="81"/>
      <c r="AM4" s="78"/>
      <c r="AN4" s="78"/>
      <c r="AO4" s="78"/>
      <c r="AP4" s="78"/>
      <c r="AQ4" s="78"/>
      <c r="AR4" s="78"/>
    </row>
    <row r="5" spans="1:44">
      <c r="A5" s="18" t="s">
        <v>2</v>
      </c>
      <c r="B5" s="18" t="s">
        <v>21</v>
      </c>
      <c r="C5" s="19" t="s">
        <v>61</v>
      </c>
      <c r="D5" s="63">
        <v>1</v>
      </c>
      <c r="E5" s="98" t="s">
        <v>103</v>
      </c>
      <c r="F5" s="26" t="s">
        <v>27</v>
      </c>
      <c r="G5" s="89">
        <f>D5*SUM(G6:G19)</f>
        <v>24.5</v>
      </c>
      <c r="H5" s="93"/>
      <c r="I5" s="82"/>
      <c r="J5" s="83"/>
      <c r="K5" s="81"/>
      <c r="L5" s="82"/>
      <c r="M5" s="83"/>
      <c r="N5" s="81"/>
      <c r="O5" s="82"/>
      <c r="P5" s="83"/>
      <c r="Q5" s="81"/>
      <c r="R5" s="82"/>
      <c r="S5" s="83"/>
      <c r="T5" s="81"/>
      <c r="U5" s="82"/>
      <c r="V5" s="83"/>
      <c r="W5" s="81"/>
      <c r="X5" s="82"/>
      <c r="Y5" s="83"/>
      <c r="Z5" s="81"/>
      <c r="AA5" s="82"/>
      <c r="AB5" s="83"/>
      <c r="AC5" s="81"/>
      <c r="AD5" s="82"/>
      <c r="AE5" s="83"/>
      <c r="AF5" s="81"/>
      <c r="AG5" s="82"/>
      <c r="AH5" s="83"/>
      <c r="AI5" s="81"/>
      <c r="AJ5" s="81"/>
      <c r="AK5" s="81"/>
      <c r="AL5" s="81"/>
      <c r="AM5" s="78"/>
      <c r="AN5" s="78"/>
      <c r="AO5" s="78"/>
      <c r="AP5" s="78"/>
      <c r="AQ5" s="78"/>
      <c r="AR5" s="78"/>
    </row>
    <row r="6" spans="1:44">
      <c r="A6" s="19" t="s">
        <v>56</v>
      </c>
      <c r="B6" s="20" t="s">
        <v>3</v>
      </c>
      <c r="C6" s="19" t="s">
        <v>48</v>
      </c>
      <c r="D6" s="64">
        <v>3</v>
      </c>
      <c r="E6" s="99"/>
      <c r="F6" s="22">
        <v>1</v>
      </c>
      <c r="G6" s="90">
        <f>D6*F6</f>
        <v>3</v>
      </c>
      <c r="H6" s="94"/>
      <c r="I6" s="82"/>
      <c r="J6" s="84"/>
      <c r="K6" s="85"/>
      <c r="L6" s="82"/>
      <c r="M6" s="84"/>
      <c r="N6" s="85"/>
      <c r="O6" s="82"/>
      <c r="P6" s="84"/>
      <c r="Q6" s="85"/>
      <c r="R6" s="82"/>
      <c r="S6" s="84"/>
      <c r="T6" s="85"/>
      <c r="U6" s="82"/>
      <c r="V6" s="84"/>
      <c r="W6" s="85"/>
      <c r="X6" s="82"/>
      <c r="Y6" s="84"/>
      <c r="Z6" s="85"/>
      <c r="AA6" s="82"/>
      <c r="AB6" s="84"/>
      <c r="AC6" s="85"/>
      <c r="AD6" s="82"/>
      <c r="AE6" s="84"/>
      <c r="AF6" s="85"/>
      <c r="AG6" s="82"/>
      <c r="AH6" s="84"/>
      <c r="AI6" s="81"/>
      <c r="AJ6" s="81"/>
      <c r="AK6" s="81"/>
      <c r="AL6" s="81"/>
      <c r="AM6" s="78"/>
      <c r="AN6" s="78"/>
      <c r="AO6" s="78"/>
      <c r="AP6" s="78"/>
      <c r="AQ6" s="78"/>
      <c r="AR6" s="78"/>
    </row>
    <row r="7" spans="1:44">
      <c r="A7" s="18"/>
      <c r="B7" s="20" t="s">
        <v>10</v>
      </c>
      <c r="C7" s="19" t="s">
        <v>56</v>
      </c>
      <c r="D7" s="64">
        <v>1.5</v>
      </c>
      <c r="E7" s="100"/>
      <c r="F7" s="22">
        <v>1</v>
      </c>
      <c r="G7" s="90">
        <f>D7*F7</f>
        <v>1.5</v>
      </c>
      <c r="H7" s="94"/>
      <c r="I7" s="82"/>
      <c r="J7" s="84"/>
      <c r="K7" s="85"/>
      <c r="L7" s="82"/>
      <c r="M7" s="84"/>
      <c r="N7" s="85"/>
      <c r="O7" s="82"/>
      <c r="P7" s="84"/>
      <c r="Q7" s="85"/>
      <c r="R7" s="82"/>
      <c r="S7" s="84"/>
      <c r="T7" s="85"/>
      <c r="U7" s="82"/>
      <c r="V7" s="84"/>
      <c r="W7" s="85"/>
      <c r="X7" s="82"/>
      <c r="Y7" s="84"/>
      <c r="Z7" s="85"/>
      <c r="AA7" s="82"/>
      <c r="AB7" s="84"/>
      <c r="AC7" s="85"/>
      <c r="AD7" s="82"/>
      <c r="AE7" s="84"/>
      <c r="AF7" s="85"/>
      <c r="AG7" s="82"/>
      <c r="AH7" s="84"/>
      <c r="AI7" s="81"/>
      <c r="AJ7" s="81"/>
      <c r="AK7" s="81"/>
      <c r="AL7" s="81"/>
      <c r="AM7" s="78"/>
      <c r="AN7" s="78"/>
      <c r="AO7" s="78"/>
      <c r="AP7" s="78"/>
      <c r="AQ7" s="78"/>
      <c r="AR7" s="78"/>
    </row>
    <row r="8" spans="1:44">
      <c r="A8" s="18"/>
      <c r="B8" s="20" t="s">
        <v>19</v>
      </c>
      <c r="C8" s="19" t="s">
        <v>49</v>
      </c>
      <c r="D8" s="64">
        <v>3</v>
      </c>
      <c r="E8" s="100"/>
      <c r="F8" s="22">
        <v>1</v>
      </c>
      <c r="G8" s="90">
        <f>D8*F8</f>
        <v>3</v>
      </c>
      <c r="H8" s="94"/>
      <c r="I8" s="82"/>
      <c r="J8" s="84"/>
      <c r="K8" s="85"/>
      <c r="L8" s="82"/>
      <c r="M8" s="84"/>
      <c r="N8" s="85"/>
      <c r="O8" s="82"/>
      <c r="P8" s="84"/>
      <c r="Q8" s="85"/>
      <c r="R8" s="82"/>
      <c r="S8" s="84"/>
      <c r="T8" s="85"/>
      <c r="U8" s="82"/>
      <c r="V8" s="84"/>
      <c r="W8" s="85"/>
      <c r="X8" s="82"/>
      <c r="Y8" s="84"/>
      <c r="Z8" s="85"/>
      <c r="AA8" s="82"/>
      <c r="AB8" s="84"/>
      <c r="AC8" s="85"/>
      <c r="AD8" s="82"/>
      <c r="AE8" s="84"/>
      <c r="AF8" s="85"/>
      <c r="AG8" s="82"/>
      <c r="AH8" s="84"/>
      <c r="AI8" s="81"/>
      <c r="AJ8" s="81"/>
      <c r="AK8" s="81"/>
      <c r="AL8" s="81"/>
      <c r="AM8" s="78"/>
      <c r="AN8" s="78"/>
      <c r="AO8" s="78"/>
      <c r="AP8" s="78"/>
      <c r="AQ8" s="78"/>
      <c r="AR8" s="78"/>
    </row>
    <row r="9" spans="1:44">
      <c r="A9" s="18"/>
      <c r="B9" s="20" t="s">
        <v>23</v>
      </c>
      <c r="C9" s="19" t="s">
        <v>74</v>
      </c>
      <c r="D9" s="64">
        <v>3</v>
      </c>
      <c r="E9" s="100"/>
      <c r="F9" s="22">
        <v>1</v>
      </c>
      <c r="G9" s="90">
        <f>D9*F9</f>
        <v>3</v>
      </c>
      <c r="H9" s="94"/>
      <c r="I9" s="82"/>
      <c r="J9" s="84"/>
      <c r="K9" s="85"/>
      <c r="L9" s="82"/>
      <c r="M9" s="84"/>
      <c r="N9" s="85"/>
      <c r="O9" s="82"/>
      <c r="P9" s="84"/>
      <c r="Q9" s="85"/>
      <c r="R9" s="82"/>
      <c r="S9" s="84"/>
      <c r="T9" s="85"/>
      <c r="U9" s="82"/>
      <c r="V9" s="84"/>
      <c r="W9" s="85"/>
      <c r="X9" s="82"/>
      <c r="Y9" s="84"/>
      <c r="Z9" s="85"/>
      <c r="AA9" s="82"/>
      <c r="AB9" s="84"/>
      <c r="AC9" s="85"/>
      <c r="AD9" s="82"/>
      <c r="AE9" s="84"/>
      <c r="AF9" s="85"/>
      <c r="AG9" s="82"/>
      <c r="AH9" s="84"/>
      <c r="AI9" s="81"/>
      <c r="AJ9" s="81"/>
      <c r="AK9" s="81"/>
      <c r="AL9" s="81"/>
      <c r="AM9" s="78"/>
      <c r="AN9" s="78"/>
      <c r="AO9" s="78"/>
      <c r="AP9" s="78"/>
      <c r="AQ9" s="78"/>
      <c r="AR9" s="78"/>
    </row>
    <row r="10" spans="1:44">
      <c r="A10" s="18"/>
      <c r="B10" s="20" t="s">
        <v>6</v>
      </c>
      <c r="C10" s="19" t="s">
        <v>50</v>
      </c>
      <c r="D10" s="64">
        <v>3</v>
      </c>
      <c r="E10" s="100"/>
      <c r="F10" s="22">
        <v>1</v>
      </c>
      <c r="G10" s="90">
        <f>D10*F10</f>
        <v>3</v>
      </c>
      <c r="H10" s="94"/>
      <c r="I10" s="82"/>
      <c r="J10" s="84"/>
      <c r="K10" s="85"/>
      <c r="L10" s="82"/>
      <c r="M10" s="84"/>
      <c r="N10" s="85"/>
      <c r="O10" s="82"/>
      <c r="P10" s="84"/>
      <c r="Q10" s="85"/>
      <c r="R10" s="82"/>
      <c r="S10" s="84"/>
      <c r="T10" s="85"/>
      <c r="U10" s="82"/>
      <c r="V10" s="84"/>
      <c r="W10" s="85"/>
      <c r="X10" s="82"/>
      <c r="Y10" s="84"/>
      <c r="Z10" s="85"/>
      <c r="AA10" s="82"/>
      <c r="AB10" s="84"/>
      <c r="AC10" s="85"/>
      <c r="AD10" s="82"/>
      <c r="AE10" s="84"/>
      <c r="AF10" s="85"/>
      <c r="AG10" s="82"/>
      <c r="AH10" s="84"/>
      <c r="AI10" s="81"/>
      <c r="AJ10" s="81"/>
      <c r="AK10" s="81"/>
      <c r="AL10" s="81"/>
      <c r="AM10" s="78"/>
      <c r="AN10" s="78"/>
      <c r="AO10" s="78"/>
      <c r="AP10" s="78"/>
      <c r="AQ10" s="78"/>
      <c r="AR10" s="78"/>
    </row>
    <row r="11" spans="1:44">
      <c r="A11" s="18"/>
      <c r="B11" s="20" t="s">
        <v>22</v>
      </c>
      <c r="C11" s="19" t="s">
        <v>56</v>
      </c>
      <c r="D11" s="64">
        <v>3</v>
      </c>
      <c r="E11" s="100"/>
      <c r="F11" s="22">
        <v>1</v>
      </c>
      <c r="G11" s="90">
        <f>D11*F11</f>
        <v>3</v>
      </c>
      <c r="H11" s="94"/>
      <c r="I11" s="82"/>
      <c r="J11" s="84"/>
      <c r="K11" s="85"/>
      <c r="L11" s="82"/>
      <c r="M11" s="84"/>
      <c r="N11" s="85"/>
      <c r="O11" s="82"/>
      <c r="P11" s="84"/>
      <c r="Q11" s="85"/>
      <c r="R11" s="82"/>
      <c r="S11" s="84"/>
      <c r="T11" s="85"/>
      <c r="U11" s="82"/>
      <c r="V11" s="84"/>
      <c r="W11" s="85"/>
      <c r="X11" s="82"/>
      <c r="Y11" s="84"/>
      <c r="Z11" s="85"/>
      <c r="AA11" s="82"/>
      <c r="AB11" s="84"/>
      <c r="AC11" s="85"/>
      <c r="AD11" s="82"/>
      <c r="AE11" s="84"/>
      <c r="AF11" s="85"/>
      <c r="AG11" s="82"/>
      <c r="AH11" s="84"/>
      <c r="AI11" s="81"/>
      <c r="AJ11" s="81"/>
      <c r="AK11" s="81"/>
      <c r="AL11" s="81"/>
      <c r="AM11" s="78"/>
      <c r="AN11" s="78"/>
      <c r="AO11" s="78"/>
      <c r="AP11" s="78"/>
      <c r="AQ11" s="78"/>
      <c r="AR11" s="78"/>
    </row>
    <row r="12" spans="1:44">
      <c r="A12" s="18"/>
      <c r="B12" s="20" t="s">
        <v>24</v>
      </c>
      <c r="C12" s="19" t="s">
        <v>53</v>
      </c>
      <c r="D12" s="64">
        <v>1</v>
      </c>
      <c r="E12" s="100"/>
      <c r="F12" s="22">
        <v>1</v>
      </c>
      <c r="G12" s="90">
        <f>D12*F12</f>
        <v>1</v>
      </c>
      <c r="H12" s="94"/>
      <c r="I12" s="82"/>
      <c r="J12" s="84"/>
      <c r="K12" s="85"/>
      <c r="L12" s="82"/>
      <c r="M12" s="84"/>
      <c r="N12" s="85"/>
      <c r="O12" s="82"/>
      <c r="P12" s="84"/>
      <c r="Q12" s="85"/>
      <c r="R12" s="82"/>
      <c r="S12" s="84"/>
      <c r="T12" s="85"/>
      <c r="U12" s="82"/>
      <c r="V12" s="84"/>
      <c r="W12" s="85"/>
      <c r="X12" s="82"/>
      <c r="Y12" s="84"/>
      <c r="Z12" s="85"/>
      <c r="AA12" s="82"/>
      <c r="AB12" s="84"/>
      <c r="AC12" s="85"/>
      <c r="AD12" s="82"/>
      <c r="AE12" s="84"/>
      <c r="AF12" s="85"/>
      <c r="AG12" s="82"/>
      <c r="AH12" s="84"/>
      <c r="AI12" s="81"/>
      <c r="AJ12" s="81"/>
      <c r="AK12" s="81"/>
      <c r="AL12" s="81"/>
      <c r="AM12" s="78"/>
      <c r="AN12" s="78"/>
      <c r="AO12" s="78"/>
      <c r="AP12" s="78"/>
      <c r="AQ12" s="78"/>
      <c r="AR12" s="78"/>
    </row>
    <row r="13" spans="1:44">
      <c r="A13" s="18"/>
      <c r="B13" s="20" t="s">
        <v>83</v>
      </c>
      <c r="C13" s="19" t="s">
        <v>56</v>
      </c>
      <c r="D13" s="64">
        <v>1</v>
      </c>
      <c r="E13" s="100"/>
      <c r="F13" s="22">
        <v>1</v>
      </c>
      <c r="G13" s="90">
        <f>D13*F13</f>
        <v>1</v>
      </c>
      <c r="H13" s="94"/>
      <c r="I13" s="82"/>
      <c r="J13" s="84"/>
      <c r="K13" s="85"/>
      <c r="L13" s="82"/>
      <c r="M13" s="84"/>
      <c r="N13" s="85"/>
      <c r="O13" s="82"/>
      <c r="P13" s="84"/>
      <c r="Q13" s="85"/>
      <c r="R13" s="82"/>
      <c r="S13" s="84"/>
      <c r="T13" s="85"/>
      <c r="U13" s="82"/>
      <c r="V13" s="84"/>
      <c r="W13" s="85"/>
      <c r="X13" s="82"/>
      <c r="Y13" s="84"/>
      <c r="Z13" s="85"/>
      <c r="AA13" s="82"/>
      <c r="AB13" s="84"/>
      <c r="AC13" s="85"/>
      <c r="AD13" s="82"/>
      <c r="AE13" s="84"/>
      <c r="AF13" s="85"/>
      <c r="AG13" s="82"/>
      <c r="AH13" s="84"/>
      <c r="AI13" s="81"/>
      <c r="AJ13" s="81"/>
      <c r="AK13" s="81"/>
      <c r="AL13" s="81"/>
      <c r="AM13" s="78"/>
      <c r="AN13" s="78"/>
      <c r="AO13" s="78"/>
      <c r="AP13" s="78"/>
      <c r="AQ13" s="78"/>
      <c r="AR13" s="78"/>
    </row>
    <row r="14" spans="1:44">
      <c r="A14" s="18"/>
      <c r="B14" s="20" t="s">
        <v>30</v>
      </c>
      <c r="C14" s="19" t="s">
        <v>52</v>
      </c>
      <c r="D14" s="64">
        <v>0.5</v>
      </c>
      <c r="E14" s="100"/>
      <c r="F14" s="22">
        <v>1</v>
      </c>
      <c r="G14" s="90">
        <f>D14*F14</f>
        <v>0.5</v>
      </c>
      <c r="H14" s="94"/>
      <c r="I14" s="82"/>
      <c r="J14" s="84"/>
      <c r="K14" s="85"/>
      <c r="L14" s="82"/>
      <c r="M14" s="84"/>
      <c r="N14" s="85"/>
      <c r="O14" s="82"/>
      <c r="P14" s="84"/>
      <c r="Q14" s="85"/>
      <c r="R14" s="82"/>
      <c r="S14" s="84"/>
      <c r="T14" s="85"/>
      <c r="U14" s="82"/>
      <c r="V14" s="84"/>
      <c r="W14" s="85"/>
      <c r="X14" s="82"/>
      <c r="Y14" s="84"/>
      <c r="Z14" s="85"/>
      <c r="AA14" s="82"/>
      <c r="AB14" s="84"/>
      <c r="AC14" s="85"/>
      <c r="AD14" s="82"/>
      <c r="AE14" s="84"/>
      <c r="AF14" s="85"/>
      <c r="AG14" s="82"/>
      <c r="AH14" s="84"/>
      <c r="AI14" s="81"/>
      <c r="AJ14" s="81"/>
      <c r="AK14" s="81"/>
      <c r="AL14" s="81"/>
      <c r="AM14" s="78"/>
      <c r="AN14" s="78"/>
      <c r="AO14" s="78"/>
      <c r="AP14" s="78"/>
      <c r="AQ14" s="78"/>
      <c r="AR14" s="78"/>
    </row>
    <row r="15" spans="1:44">
      <c r="A15" s="18"/>
      <c r="B15" s="20" t="s">
        <v>8</v>
      </c>
      <c r="C15" s="19" t="s">
        <v>52</v>
      </c>
      <c r="D15" s="64">
        <v>1</v>
      </c>
      <c r="E15" s="100"/>
      <c r="F15" s="22">
        <v>1</v>
      </c>
      <c r="G15" s="90">
        <f>D15*F15</f>
        <v>1</v>
      </c>
      <c r="H15" s="94"/>
      <c r="I15" s="82"/>
      <c r="J15" s="84"/>
      <c r="K15" s="85"/>
      <c r="L15" s="82"/>
      <c r="M15" s="84"/>
      <c r="N15" s="85"/>
      <c r="O15" s="82"/>
      <c r="P15" s="84"/>
      <c r="Q15" s="85"/>
      <c r="R15" s="82"/>
      <c r="S15" s="84"/>
      <c r="T15" s="85"/>
      <c r="U15" s="82"/>
      <c r="V15" s="84"/>
      <c r="W15" s="85"/>
      <c r="X15" s="82"/>
      <c r="Y15" s="84"/>
      <c r="Z15" s="85"/>
      <c r="AA15" s="82"/>
      <c r="AB15" s="84"/>
      <c r="AC15" s="85"/>
      <c r="AD15" s="82"/>
      <c r="AE15" s="84"/>
      <c r="AF15" s="85"/>
      <c r="AG15" s="82"/>
      <c r="AH15" s="84"/>
      <c r="AI15" s="81"/>
      <c r="AJ15" s="81"/>
      <c r="AK15" s="81"/>
      <c r="AL15" s="81"/>
      <c r="AM15" s="78"/>
      <c r="AN15" s="78"/>
      <c r="AO15" s="78"/>
      <c r="AP15" s="78"/>
      <c r="AQ15" s="78"/>
      <c r="AR15" s="78"/>
    </row>
    <row r="16" spans="1:44">
      <c r="A16" s="18"/>
      <c r="B16" s="20" t="s">
        <v>9</v>
      </c>
      <c r="C16" s="19" t="s">
        <v>52</v>
      </c>
      <c r="D16" s="64">
        <v>2</v>
      </c>
      <c r="E16" s="100"/>
      <c r="F16" s="22">
        <v>1</v>
      </c>
      <c r="G16" s="90">
        <f>D16*F16</f>
        <v>2</v>
      </c>
      <c r="H16" s="94"/>
      <c r="I16" s="82"/>
      <c r="J16" s="84"/>
      <c r="K16" s="85"/>
      <c r="L16" s="82"/>
      <c r="M16" s="84"/>
      <c r="N16" s="85"/>
      <c r="O16" s="82"/>
      <c r="P16" s="84"/>
      <c r="Q16" s="85"/>
      <c r="R16" s="82"/>
      <c r="S16" s="84"/>
      <c r="T16" s="85"/>
      <c r="U16" s="82"/>
      <c r="V16" s="84"/>
      <c r="W16" s="85"/>
      <c r="X16" s="82"/>
      <c r="Y16" s="84"/>
      <c r="Z16" s="85"/>
      <c r="AA16" s="82"/>
      <c r="AB16" s="84"/>
      <c r="AC16" s="85"/>
      <c r="AD16" s="82"/>
      <c r="AE16" s="84"/>
      <c r="AF16" s="85"/>
      <c r="AG16" s="82"/>
      <c r="AH16" s="84"/>
      <c r="AI16" s="81"/>
      <c r="AJ16" s="81"/>
      <c r="AK16" s="81"/>
      <c r="AL16" s="81"/>
      <c r="AM16" s="78"/>
      <c r="AN16" s="78"/>
      <c r="AO16" s="78"/>
      <c r="AP16" s="78"/>
      <c r="AQ16" s="78"/>
      <c r="AR16" s="78"/>
    </row>
    <row r="17" spans="1:44">
      <c r="A17" s="18"/>
      <c r="B17" s="20" t="s">
        <v>11</v>
      </c>
      <c r="C17" s="19" t="s">
        <v>56</v>
      </c>
      <c r="D17" s="64">
        <v>1</v>
      </c>
      <c r="E17" s="100"/>
      <c r="F17" s="22">
        <v>1</v>
      </c>
      <c r="G17" s="90">
        <f>D17*F17</f>
        <v>1</v>
      </c>
      <c r="H17" s="94"/>
      <c r="I17" s="82"/>
      <c r="J17" s="84"/>
      <c r="K17" s="85"/>
      <c r="L17" s="82"/>
      <c r="M17" s="84"/>
      <c r="N17" s="85"/>
      <c r="O17" s="82"/>
      <c r="P17" s="84"/>
      <c r="Q17" s="85"/>
      <c r="R17" s="82"/>
      <c r="S17" s="84"/>
      <c r="T17" s="85"/>
      <c r="U17" s="82"/>
      <c r="V17" s="84"/>
      <c r="W17" s="85"/>
      <c r="X17" s="82"/>
      <c r="Y17" s="84"/>
      <c r="Z17" s="85"/>
      <c r="AA17" s="82"/>
      <c r="AB17" s="84"/>
      <c r="AC17" s="85"/>
      <c r="AD17" s="82"/>
      <c r="AE17" s="84"/>
      <c r="AF17" s="85"/>
      <c r="AG17" s="82"/>
      <c r="AH17" s="84"/>
      <c r="AI17" s="81"/>
      <c r="AJ17" s="81"/>
      <c r="AK17" s="81"/>
      <c r="AL17" s="81"/>
      <c r="AM17" s="78"/>
      <c r="AN17" s="78"/>
      <c r="AO17" s="78"/>
      <c r="AP17" s="78"/>
      <c r="AQ17" s="78"/>
      <c r="AR17" s="78"/>
    </row>
    <row r="18" spans="1:44">
      <c r="A18" s="18"/>
      <c r="B18" s="20" t="s">
        <v>12</v>
      </c>
      <c r="C18" s="19" t="s">
        <v>56</v>
      </c>
      <c r="D18" s="64">
        <v>0.5</v>
      </c>
      <c r="E18" s="100"/>
      <c r="F18" s="22">
        <v>1</v>
      </c>
      <c r="G18" s="90">
        <f>D18*F18</f>
        <v>0.5</v>
      </c>
      <c r="H18" s="94"/>
      <c r="I18" s="82"/>
      <c r="J18" s="84"/>
      <c r="K18" s="85"/>
      <c r="L18" s="82"/>
      <c r="M18" s="84"/>
      <c r="N18" s="85"/>
      <c r="O18" s="82"/>
      <c r="P18" s="84"/>
      <c r="Q18" s="85"/>
      <c r="R18" s="82"/>
      <c r="S18" s="84"/>
      <c r="T18" s="85"/>
      <c r="U18" s="82"/>
      <c r="V18" s="84"/>
      <c r="W18" s="85"/>
      <c r="X18" s="82"/>
      <c r="Y18" s="84"/>
      <c r="Z18" s="85"/>
      <c r="AA18" s="82"/>
      <c r="AB18" s="84"/>
      <c r="AC18" s="85"/>
      <c r="AD18" s="82"/>
      <c r="AE18" s="84"/>
      <c r="AF18" s="85"/>
      <c r="AG18" s="82"/>
      <c r="AH18" s="84"/>
      <c r="AI18" s="81"/>
      <c r="AJ18" s="81"/>
      <c r="AK18" s="81"/>
      <c r="AL18" s="81"/>
      <c r="AM18" s="78"/>
      <c r="AN18" s="78"/>
      <c r="AO18" s="78"/>
      <c r="AP18" s="78"/>
      <c r="AQ18" s="78"/>
      <c r="AR18" s="78"/>
    </row>
    <row r="19" spans="1:44">
      <c r="A19" s="18"/>
      <c r="B19" s="20" t="s">
        <v>38</v>
      </c>
      <c r="C19" s="19" t="s">
        <v>36</v>
      </c>
      <c r="D19" s="64">
        <v>1</v>
      </c>
      <c r="E19" s="101"/>
      <c r="F19" s="22">
        <v>1</v>
      </c>
      <c r="G19" s="90">
        <f>D19*F19</f>
        <v>1</v>
      </c>
      <c r="H19" s="94"/>
      <c r="I19" s="82"/>
      <c r="J19" s="84"/>
      <c r="K19" s="85"/>
      <c r="L19" s="82"/>
      <c r="M19" s="84"/>
      <c r="N19" s="85"/>
      <c r="O19" s="82"/>
      <c r="P19" s="84"/>
      <c r="Q19" s="85"/>
      <c r="R19" s="82"/>
      <c r="S19" s="84"/>
      <c r="T19" s="85"/>
      <c r="U19" s="82"/>
      <c r="V19" s="84"/>
      <c r="W19" s="85"/>
      <c r="X19" s="82"/>
      <c r="Y19" s="84"/>
      <c r="Z19" s="85"/>
      <c r="AA19" s="82"/>
      <c r="AB19" s="84"/>
      <c r="AC19" s="85"/>
      <c r="AD19" s="82"/>
      <c r="AE19" s="84"/>
      <c r="AF19" s="85"/>
      <c r="AG19" s="82"/>
      <c r="AH19" s="84"/>
      <c r="AI19" s="81"/>
      <c r="AJ19" s="81"/>
      <c r="AK19" s="81"/>
      <c r="AL19" s="81"/>
      <c r="AM19" s="78"/>
      <c r="AN19" s="78"/>
      <c r="AO19" s="78"/>
      <c r="AP19" s="78"/>
      <c r="AQ19" s="78"/>
      <c r="AR19" s="78"/>
    </row>
    <row r="20" spans="1:44">
      <c r="A20" s="18" t="s">
        <v>20</v>
      </c>
      <c r="B20" s="18" t="s">
        <v>21</v>
      </c>
      <c r="C20" s="19" t="s">
        <v>60</v>
      </c>
      <c r="D20" s="63">
        <v>1</v>
      </c>
      <c r="E20" s="98" t="s">
        <v>103</v>
      </c>
      <c r="F20" s="26" t="s">
        <v>27</v>
      </c>
      <c r="G20" s="89">
        <f>D20*SUM(G21:G34)</f>
        <v>57.5</v>
      </c>
      <c r="H20" s="93"/>
      <c r="I20" s="82"/>
      <c r="J20" s="83"/>
      <c r="K20" s="81"/>
      <c r="L20" s="82"/>
      <c r="M20" s="83"/>
      <c r="N20" s="81"/>
      <c r="O20" s="82"/>
      <c r="P20" s="83"/>
      <c r="Q20" s="81"/>
      <c r="R20" s="82"/>
      <c r="S20" s="83"/>
      <c r="T20" s="81"/>
      <c r="U20" s="82"/>
      <c r="V20" s="83"/>
      <c r="W20" s="81"/>
      <c r="X20" s="82"/>
      <c r="Y20" s="83"/>
      <c r="Z20" s="81"/>
      <c r="AA20" s="82"/>
      <c r="AB20" s="83"/>
      <c r="AC20" s="81"/>
      <c r="AD20" s="82"/>
      <c r="AE20" s="83"/>
      <c r="AF20" s="81"/>
      <c r="AG20" s="82"/>
      <c r="AH20" s="83"/>
      <c r="AI20" s="81"/>
      <c r="AJ20" s="81"/>
      <c r="AK20" s="81"/>
      <c r="AL20" s="81"/>
      <c r="AM20" s="78"/>
      <c r="AN20" s="78"/>
      <c r="AO20" s="78"/>
      <c r="AP20" s="78"/>
      <c r="AQ20" s="78"/>
      <c r="AR20" s="78"/>
    </row>
    <row r="21" spans="1:44">
      <c r="A21" s="19"/>
      <c r="B21" s="20" t="s">
        <v>3</v>
      </c>
      <c r="C21" s="19" t="s">
        <v>66</v>
      </c>
      <c r="D21" s="64">
        <v>3</v>
      </c>
      <c r="E21" s="99"/>
      <c r="F21" s="22">
        <v>3</v>
      </c>
      <c r="G21" s="90">
        <f>D21*F21</f>
        <v>9</v>
      </c>
      <c r="H21" s="94"/>
      <c r="I21" s="82"/>
      <c r="J21" s="84"/>
      <c r="K21" s="85"/>
      <c r="L21" s="82"/>
      <c r="M21" s="84"/>
      <c r="N21" s="85"/>
      <c r="O21" s="82"/>
      <c r="P21" s="84"/>
      <c r="Q21" s="85"/>
      <c r="R21" s="82"/>
      <c r="S21" s="84"/>
      <c r="T21" s="85"/>
      <c r="U21" s="82"/>
      <c r="V21" s="84"/>
      <c r="W21" s="85"/>
      <c r="X21" s="82"/>
      <c r="Y21" s="84"/>
      <c r="Z21" s="85"/>
      <c r="AA21" s="82"/>
      <c r="AB21" s="84"/>
      <c r="AC21" s="85"/>
      <c r="AD21" s="82"/>
      <c r="AE21" s="84"/>
      <c r="AF21" s="85"/>
      <c r="AG21" s="82"/>
      <c r="AH21" s="84"/>
      <c r="AI21" s="81"/>
      <c r="AJ21" s="81"/>
      <c r="AK21" s="81"/>
      <c r="AL21" s="81"/>
      <c r="AM21" s="78"/>
      <c r="AN21" s="78"/>
      <c r="AO21" s="78"/>
      <c r="AP21" s="78"/>
      <c r="AQ21" s="78"/>
      <c r="AR21" s="78"/>
    </row>
    <row r="22" spans="1:44">
      <c r="A22" s="19"/>
      <c r="B22" s="20" t="s">
        <v>10</v>
      </c>
      <c r="C22" s="19" t="s">
        <v>28</v>
      </c>
      <c r="D22" s="64">
        <v>1</v>
      </c>
      <c r="E22" s="100"/>
      <c r="F22" s="22">
        <v>3</v>
      </c>
      <c r="G22" s="90">
        <f>D22*F22</f>
        <v>3</v>
      </c>
      <c r="H22" s="94"/>
      <c r="I22" s="82"/>
      <c r="J22" s="84"/>
      <c r="K22" s="85"/>
      <c r="L22" s="82"/>
      <c r="M22" s="84"/>
      <c r="N22" s="85"/>
      <c r="O22" s="82"/>
      <c r="P22" s="84"/>
      <c r="Q22" s="85"/>
      <c r="R22" s="82"/>
      <c r="S22" s="84"/>
      <c r="T22" s="85"/>
      <c r="U22" s="82"/>
      <c r="V22" s="84"/>
      <c r="W22" s="85"/>
      <c r="X22" s="82"/>
      <c r="Y22" s="84"/>
      <c r="Z22" s="85"/>
      <c r="AA22" s="82"/>
      <c r="AB22" s="84"/>
      <c r="AC22" s="85"/>
      <c r="AD22" s="82"/>
      <c r="AE22" s="84"/>
      <c r="AF22" s="85"/>
      <c r="AG22" s="82"/>
      <c r="AH22" s="84"/>
      <c r="AI22" s="81"/>
      <c r="AJ22" s="81"/>
      <c r="AK22" s="81"/>
      <c r="AL22" s="81"/>
      <c r="AM22" s="78"/>
      <c r="AN22" s="78"/>
      <c r="AO22" s="78"/>
      <c r="AP22" s="78"/>
      <c r="AQ22" s="78"/>
      <c r="AR22" s="78"/>
    </row>
    <row r="23" spans="1:44">
      <c r="A23" s="19"/>
      <c r="B23" s="20" t="s">
        <v>4</v>
      </c>
      <c r="C23" s="19" t="s">
        <v>63</v>
      </c>
      <c r="D23" s="64">
        <v>1</v>
      </c>
      <c r="E23" s="100"/>
      <c r="F23" s="22">
        <v>3</v>
      </c>
      <c r="G23" s="90">
        <f>D23*F23</f>
        <v>3</v>
      </c>
      <c r="H23" s="94"/>
      <c r="I23" s="82"/>
      <c r="J23" s="84"/>
      <c r="K23" s="85"/>
      <c r="L23" s="82"/>
      <c r="M23" s="84"/>
      <c r="N23" s="85"/>
      <c r="O23" s="82"/>
      <c r="P23" s="84"/>
      <c r="Q23" s="85"/>
      <c r="R23" s="82"/>
      <c r="S23" s="84"/>
      <c r="T23" s="85"/>
      <c r="U23" s="82"/>
      <c r="V23" s="84"/>
      <c r="W23" s="85"/>
      <c r="X23" s="82"/>
      <c r="Y23" s="84"/>
      <c r="Z23" s="85"/>
      <c r="AA23" s="82"/>
      <c r="AB23" s="84"/>
      <c r="AC23" s="85"/>
      <c r="AD23" s="82"/>
      <c r="AE23" s="84"/>
      <c r="AF23" s="85"/>
      <c r="AG23" s="82"/>
      <c r="AH23" s="84"/>
      <c r="AI23" s="81"/>
      <c r="AJ23" s="81"/>
      <c r="AK23" s="81"/>
      <c r="AL23" s="81"/>
      <c r="AM23" s="78"/>
      <c r="AN23" s="78"/>
      <c r="AO23" s="78"/>
      <c r="AP23" s="78"/>
      <c r="AQ23" s="78"/>
      <c r="AR23" s="78"/>
    </row>
    <row r="24" spans="1:44">
      <c r="A24" s="19"/>
      <c r="B24" s="20" t="s">
        <v>5</v>
      </c>
      <c r="C24" s="19" t="s">
        <v>104</v>
      </c>
      <c r="D24" s="64">
        <v>4</v>
      </c>
      <c r="E24" s="100"/>
      <c r="F24" s="22">
        <v>3</v>
      </c>
      <c r="G24" s="90">
        <f>D24*F24</f>
        <v>12</v>
      </c>
      <c r="H24" s="94"/>
      <c r="I24" s="82"/>
      <c r="J24" s="84"/>
      <c r="K24" s="85"/>
      <c r="L24" s="82"/>
      <c r="M24" s="84"/>
      <c r="N24" s="85"/>
      <c r="O24" s="82"/>
      <c r="P24" s="84"/>
      <c r="Q24" s="85"/>
      <c r="R24" s="82"/>
      <c r="S24" s="84"/>
      <c r="T24" s="85"/>
      <c r="U24" s="82"/>
      <c r="V24" s="84"/>
      <c r="W24" s="85"/>
      <c r="X24" s="82"/>
      <c r="Y24" s="84"/>
      <c r="Z24" s="85"/>
      <c r="AA24" s="82"/>
      <c r="AB24" s="84"/>
      <c r="AC24" s="85"/>
      <c r="AD24" s="82"/>
      <c r="AE24" s="84"/>
      <c r="AF24" s="85"/>
      <c r="AG24" s="82"/>
      <c r="AH24" s="84"/>
      <c r="AI24" s="81"/>
      <c r="AJ24" s="81"/>
      <c r="AK24" s="81"/>
      <c r="AL24" s="81"/>
      <c r="AM24" s="78"/>
      <c r="AN24" s="78"/>
      <c r="AO24" s="78"/>
      <c r="AP24" s="78"/>
      <c r="AQ24" s="78"/>
      <c r="AR24" s="78"/>
    </row>
    <row r="25" spans="1:44">
      <c r="A25" s="19"/>
      <c r="B25" s="20" t="s">
        <v>6</v>
      </c>
      <c r="C25" s="19" t="s">
        <v>29</v>
      </c>
      <c r="D25" s="64">
        <v>3</v>
      </c>
      <c r="E25" s="100"/>
      <c r="F25" s="22">
        <v>3</v>
      </c>
      <c r="G25" s="90">
        <f>D25*F25</f>
        <v>9</v>
      </c>
      <c r="H25" s="94"/>
      <c r="I25" s="82"/>
      <c r="J25" s="84"/>
      <c r="K25" s="85"/>
      <c r="L25" s="82"/>
      <c r="M25" s="84"/>
      <c r="N25" s="85"/>
      <c r="O25" s="82"/>
      <c r="P25" s="84"/>
      <c r="Q25" s="85"/>
      <c r="R25" s="82"/>
      <c r="S25" s="84"/>
      <c r="T25" s="85"/>
      <c r="U25" s="82"/>
      <c r="V25" s="84"/>
      <c r="W25" s="85"/>
      <c r="X25" s="82"/>
      <c r="Y25" s="84"/>
      <c r="Z25" s="85"/>
      <c r="AA25" s="82"/>
      <c r="AB25" s="84"/>
      <c r="AC25" s="85"/>
      <c r="AD25" s="82"/>
      <c r="AE25" s="84"/>
      <c r="AF25" s="85"/>
      <c r="AG25" s="82"/>
      <c r="AH25" s="84"/>
      <c r="AI25" s="81"/>
      <c r="AJ25" s="81"/>
      <c r="AK25" s="81"/>
      <c r="AL25" s="81"/>
      <c r="AM25" s="78"/>
      <c r="AN25" s="78"/>
      <c r="AO25" s="78"/>
      <c r="AP25" s="78"/>
      <c r="AQ25" s="78"/>
      <c r="AR25" s="78"/>
    </row>
    <row r="26" spans="1:44">
      <c r="A26" s="21"/>
      <c r="B26" s="20" t="s">
        <v>40</v>
      </c>
      <c r="C26" s="19" t="s">
        <v>105</v>
      </c>
      <c r="D26" s="64">
        <v>2</v>
      </c>
      <c r="E26" s="100"/>
      <c r="F26" s="22">
        <v>3</v>
      </c>
      <c r="G26" s="90">
        <f>D26*F26</f>
        <v>6</v>
      </c>
      <c r="H26" s="94"/>
      <c r="I26" s="82"/>
      <c r="J26" s="84"/>
      <c r="K26" s="85"/>
      <c r="L26" s="82"/>
      <c r="M26" s="84"/>
      <c r="N26" s="85"/>
      <c r="O26" s="82"/>
      <c r="P26" s="84"/>
      <c r="Q26" s="85"/>
      <c r="R26" s="82"/>
      <c r="S26" s="84"/>
      <c r="T26" s="85"/>
      <c r="U26" s="82"/>
      <c r="V26" s="84"/>
      <c r="W26" s="85"/>
      <c r="X26" s="82"/>
      <c r="Y26" s="84"/>
      <c r="Z26" s="85"/>
      <c r="AA26" s="82"/>
      <c r="AB26" s="84"/>
      <c r="AC26" s="85"/>
      <c r="AD26" s="82"/>
      <c r="AE26" s="84"/>
      <c r="AF26" s="85"/>
      <c r="AG26" s="82"/>
      <c r="AH26" s="84"/>
      <c r="AI26" s="81"/>
      <c r="AJ26" s="81"/>
      <c r="AK26" s="81"/>
      <c r="AL26" s="81"/>
      <c r="AM26" s="78"/>
      <c r="AN26" s="78"/>
      <c r="AO26" s="78"/>
      <c r="AP26" s="78"/>
      <c r="AQ26" s="78"/>
      <c r="AR26" s="78"/>
    </row>
    <row r="27" spans="1:44">
      <c r="A27" s="18"/>
      <c r="B27" s="20" t="s">
        <v>24</v>
      </c>
      <c r="C27" s="19" t="s">
        <v>51</v>
      </c>
      <c r="D27" s="64">
        <v>1</v>
      </c>
      <c r="E27" s="100"/>
      <c r="F27" s="22">
        <v>3</v>
      </c>
      <c r="G27" s="90">
        <f>D27*F27</f>
        <v>3</v>
      </c>
      <c r="H27" s="94"/>
      <c r="I27" s="82"/>
      <c r="J27" s="84"/>
      <c r="K27" s="85"/>
      <c r="L27" s="82"/>
      <c r="M27" s="84"/>
      <c r="N27" s="85"/>
      <c r="O27" s="82"/>
      <c r="P27" s="84"/>
      <c r="Q27" s="85"/>
      <c r="R27" s="82"/>
      <c r="S27" s="84"/>
      <c r="T27" s="85"/>
      <c r="U27" s="82"/>
      <c r="V27" s="84"/>
      <c r="W27" s="85"/>
      <c r="X27" s="82"/>
      <c r="Y27" s="84"/>
      <c r="Z27" s="85"/>
      <c r="AA27" s="82"/>
      <c r="AB27" s="84"/>
      <c r="AC27" s="85"/>
      <c r="AD27" s="82"/>
      <c r="AE27" s="84"/>
      <c r="AF27" s="85"/>
      <c r="AG27" s="82"/>
      <c r="AH27" s="84"/>
      <c r="AI27" s="81"/>
      <c r="AJ27" s="81"/>
      <c r="AK27" s="81"/>
      <c r="AL27" s="81"/>
      <c r="AM27" s="78"/>
      <c r="AN27" s="78"/>
      <c r="AO27" s="78"/>
      <c r="AP27" s="78"/>
      <c r="AQ27" s="78"/>
      <c r="AR27" s="78"/>
    </row>
    <row r="28" spans="1:44">
      <c r="A28" s="18"/>
      <c r="B28" s="20" t="s">
        <v>83</v>
      </c>
      <c r="C28" s="19" t="s">
        <v>89</v>
      </c>
      <c r="D28" s="64">
        <v>1</v>
      </c>
      <c r="E28" s="100"/>
      <c r="F28" s="22">
        <v>2</v>
      </c>
      <c r="G28" s="90">
        <f>D28*F28</f>
        <v>2</v>
      </c>
      <c r="H28" s="94"/>
      <c r="I28" s="82"/>
      <c r="J28" s="84"/>
      <c r="K28" s="85"/>
      <c r="L28" s="82"/>
      <c r="M28" s="84"/>
      <c r="N28" s="85"/>
      <c r="O28" s="82"/>
      <c r="P28" s="84"/>
      <c r="Q28" s="85"/>
      <c r="R28" s="82"/>
      <c r="S28" s="84"/>
      <c r="T28" s="85"/>
      <c r="U28" s="82"/>
      <c r="V28" s="84"/>
      <c r="W28" s="85"/>
      <c r="X28" s="82"/>
      <c r="Y28" s="84"/>
      <c r="Z28" s="85"/>
      <c r="AA28" s="82"/>
      <c r="AB28" s="84"/>
      <c r="AC28" s="85"/>
      <c r="AD28" s="82"/>
      <c r="AE28" s="84"/>
      <c r="AF28" s="85"/>
      <c r="AG28" s="82"/>
      <c r="AH28" s="84"/>
      <c r="AI28" s="81"/>
      <c r="AJ28" s="81"/>
      <c r="AK28" s="81"/>
      <c r="AL28" s="81"/>
      <c r="AM28" s="78"/>
      <c r="AN28" s="78"/>
      <c r="AO28" s="78"/>
      <c r="AP28" s="78"/>
      <c r="AQ28" s="78"/>
      <c r="AR28" s="78"/>
    </row>
    <row r="29" spans="1:44">
      <c r="A29" s="18"/>
      <c r="B29" s="20" t="s">
        <v>7</v>
      </c>
      <c r="C29" s="19" t="s">
        <v>77</v>
      </c>
      <c r="D29" s="64">
        <v>0.5</v>
      </c>
      <c r="E29" s="100"/>
      <c r="F29" s="22">
        <v>3</v>
      </c>
      <c r="G29" s="90">
        <f>D29*F29</f>
        <v>1.5</v>
      </c>
      <c r="H29" s="94"/>
      <c r="I29" s="82"/>
      <c r="J29" s="84"/>
      <c r="K29" s="85"/>
      <c r="L29" s="82"/>
      <c r="M29" s="84"/>
      <c r="N29" s="85"/>
      <c r="O29" s="82"/>
      <c r="P29" s="84"/>
      <c r="Q29" s="85"/>
      <c r="R29" s="82"/>
      <c r="S29" s="84"/>
      <c r="T29" s="85"/>
      <c r="U29" s="82"/>
      <c r="V29" s="84"/>
      <c r="W29" s="85"/>
      <c r="X29" s="82"/>
      <c r="Y29" s="84"/>
      <c r="Z29" s="85"/>
      <c r="AA29" s="82"/>
      <c r="AB29" s="84"/>
      <c r="AC29" s="85"/>
      <c r="AD29" s="82"/>
      <c r="AE29" s="84"/>
      <c r="AF29" s="85"/>
      <c r="AG29" s="82"/>
      <c r="AH29" s="84"/>
      <c r="AI29" s="81"/>
      <c r="AJ29" s="81"/>
      <c r="AK29" s="81"/>
      <c r="AL29" s="81"/>
      <c r="AM29" s="78"/>
      <c r="AN29" s="78"/>
      <c r="AO29" s="78"/>
      <c r="AP29" s="78"/>
      <c r="AQ29" s="78"/>
      <c r="AR29" s="78"/>
    </row>
    <row r="30" spans="1:44">
      <c r="A30" s="18"/>
      <c r="B30" s="20" t="s">
        <v>8</v>
      </c>
      <c r="C30" s="19" t="s">
        <v>77</v>
      </c>
      <c r="D30" s="64">
        <v>0.5</v>
      </c>
      <c r="E30" s="100"/>
      <c r="F30" s="22">
        <v>3</v>
      </c>
      <c r="G30" s="90">
        <f>D30*F30</f>
        <v>1.5</v>
      </c>
      <c r="H30" s="94"/>
      <c r="I30" s="82"/>
      <c r="J30" s="84"/>
      <c r="K30" s="85"/>
      <c r="L30" s="82"/>
      <c r="M30" s="84"/>
      <c r="N30" s="85"/>
      <c r="O30" s="82"/>
      <c r="P30" s="84"/>
      <c r="Q30" s="85"/>
      <c r="R30" s="82"/>
      <c r="S30" s="84"/>
      <c r="T30" s="85"/>
      <c r="U30" s="82"/>
      <c r="V30" s="84"/>
      <c r="W30" s="85"/>
      <c r="X30" s="82"/>
      <c r="Y30" s="84"/>
      <c r="Z30" s="85"/>
      <c r="AA30" s="82"/>
      <c r="AB30" s="84"/>
      <c r="AC30" s="85"/>
      <c r="AD30" s="82"/>
      <c r="AE30" s="84"/>
      <c r="AF30" s="85"/>
      <c r="AG30" s="82"/>
      <c r="AH30" s="84"/>
      <c r="AI30" s="81"/>
      <c r="AJ30" s="81"/>
      <c r="AK30" s="81"/>
      <c r="AL30" s="81"/>
      <c r="AM30" s="78"/>
      <c r="AN30" s="78"/>
      <c r="AO30" s="78"/>
      <c r="AP30" s="78"/>
      <c r="AQ30" s="78"/>
      <c r="AR30" s="78"/>
    </row>
    <row r="31" spans="1:44">
      <c r="A31" s="18"/>
      <c r="B31" s="20" t="s">
        <v>9</v>
      </c>
      <c r="C31" s="19" t="s">
        <v>77</v>
      </c>
      <c r="D31" s="64">
        <v>1</v>
      </c>
      <c r="E31" s="100"/>
      <c r="F31" s="22">
        <v>3</v>
      </c>
      <c r="G31" s="90">
        <f>D31*F31</f>
        <v>3</v>
      </c>
      <c r="H31" s="94"/>
      <c r="I31" s="82"/>
      <c r="J31" s="84"/>
      <c r="K31" s="85"/>
      <c r="L31" s="82"/>
      <c r="M31" s="84"/>
      <c r="N31" s="85"/>
      <c r="O31" s="82"/>
      <c r="P31" s="84"/>
      <c r="Q31" s="85"/>
      <c r="R31" s="82"/>
      <c r="S31" s="84"/>
      <c r="T31" s="85"/>
      <c r="U31" s="82"/>
      <c r="V31" s="84"/>
      <c r="W31" s="85"/>
      <c r="X31" s="82"/>
      <c r="Y31" s="84"/>
      <c r="Z31" s="85"/>
      <c r="AA31" s="82"/>
      <c r="AB31" s="84"/>
      <c r="AC31" s="85"/>
      <c r="AD31" s="82"/>
      <c r="AE31" s="84"/>
      <c r="AF31" s="85"/>
      <c r="AG31" s="82"/>
      <c r="AH31" s="84"/>
      <c r="AI31" s="81"/>
      <c r="AJ31" s="81"/>
      <c r="AK31" s="81"/>
      <c r="AL31" s="81"/>
      <c r="AM31" s="78"/>
      <c r="AN31" s="78"/>
      <c r="AO31" s="78"/>
      <c r="AP31" s="78"/>
      <c r="AQ31" s="78"/>
      <c r="AR31" s="78"/>
    </row>
    <row r="32" spans="1:44">
      <c r="A32" s="18"/>
      <c r="B32" s="20" t="s">
        <v>11</v>
      </c>
      <c r="C32" s="19" t="s">
        <v>68</v>
      </c>
      <c r="D32" s="64">
        <v>1</v>
      </c>
      <c r="E32" s="100"/>
      <c r="F32" s="22">
        <v>3</v>
      </c>
      <c r="G32" s="90">
        <f>D32*F32</f>
        <v>3</v>
      </c>
      <c r="H32" s="94"/>
      <c r="I32" s="82"/>
      <c r="J32" s="84"/>
      <c r="K32" s="85"/>
      <c r="L32" s="82"/>
      <c r="M32" s="84"/>
      <c r="N32" s="85"/>
      <c r="O32" s="82"/>
      <c r="P32" s="84"/>
      <c r="Q32" s="85"/>
      <c r="R32" s="82"/>
      <c r="S32" s="84"/>
      <c r="T32" s="85"/>
      <c r="U32" s="82"/>
      <c r="V32" s="84"/>
      <c r="W32" s="85"/>
      <c r="X32" s="82"/>
      <c r="Y32" s="84"/>
      <c r="Z32" s="85"/>
      <c r="AA32" s="82"/>
      <c r="AB32" s="84"/>
      <c r="AC32" s="85"/>
      <c r="AD32" s="82"/>
      <c r="AE32" s="84"/>
      <c r="AF32" s="85"/>
      <c r="AG32" s="82"/>
      <c r="AH32" s="84"/>
      <c r="AI32" s="81"/>
      <c r="AJ32" s="81"/>
      <c r="AK32" s="81"/>
      <c r="AL32" s="81"/>
      <c r="AM32" s="78"/>
      <c r="AN32" s="78"/>
      <c r="AO32" s="78"/>
      <c r="AP32" s="78"/>
      <c r="AQ32" s="78"/>
      <c r="AR32" s="78"/>
    </row>
    <row r="33" spans="1:44">
      <c r="A33" s="18"/>
      <c r="B33" s="20" t="s">
        <v>12</v>
      </c>
      <c r="C33" s="19" t="s">
        <v>68</v>
      </c>
      <c r="D33" s="64">
        <v>0.5</v>
      </c>
      <c r="E33" s="100"/>
      <c r="F33" s="22">
        <v>3</v>
      </c>
      <c r="G33" s="90">
        <f>D33*F33</f>
        <v>1.5</v>
      </c>
      <c r="H33" s="94"/>
      <c r="I33" s="82"/>
      <c r="J33" s="84"/>
      <c r="K33" s="85"/>
      <c r="L33" s="82"/>
      <c r="M33" s="84"/>
      <c r="N33" s="85"/>
      <c r="O33" s="82"/>
      <c r="P33" s="84"/>
      <c r="Q33" s="85"/>
      <c r="R33" s="82"/>
      <c r="S33" s="84"/>
      <c r="T33" s="85"/>
      <c r="U33" s="82"/>
      <c r="V33" s="84"/>
      <c r="W33" s="85"/>
      <c r="X33" s="82"/>
      <c r="Y33" s="84"/>
      <c r="Z33" s="85"/>
      <c r="AA33" s="82"/>
      <c r="AB33" s="84"/>
      <c r="AC33" s="85"/>
      <c r="AD33" s="82"/>
      <c r="AE33" s="84"/>
      <c r="AF33" s="85"/>
      <c r="AG33" s="82"/>
      <c r="AH33" s="84"/>
      <c r="AI33" s="81"/>
      <c r="AJ33" s="81"/>
      <c r="AK33" s="81"/>
      <c r="AL33" s="81"/>
      <c r="AM33" s="78"/>
      <c r="AN33" s="78"/>
      <c r="AO33" s="78"/>
      <c r="AP33" s="78"/>
      <c r="AQ33" s="78"/>
      <c r="AR33" s="78"/>
    </row>
    <row r="34" spans="1:44">
      <c r="A34" s="18"/>
      <c r="B34" s="20" t="s">
        <v>13</v>
      </c>
      <c r="C34" s="19" t="s">
        <v>36</v>
      </c>
      <c r="D34" s="64">
        <v>1</v>
      </c>
      <c r="E34" s="101"/>
      <c r="F34" s="22">
        <v>0</v>
      </c>
      <c r="G34" s="90">
        <f>D34*F34</f>
        <v>0</v>
      </c>
      <c r="H34" s="94"/>
      <c r="I34" s="82"/>
      <c r="J34" s="84"/>
      <c r="K34" s="85"/>
      <c r="L34" s="82"/>
      <c r="M34" s="84"/>
      <c r="N34" s="85"/>
      <c r="O34" s="82"/>
      <c r="P34" s="84"/>
      <c r="Q34" s="85"/>
      <c r="R34" s="82"/>
      <c r="S34" s="84"/>
      <c r="T34" s="85"/>
      <c r="U34" s="82"/>
      <c r="V34" s="84"/>
      <c r="W34" s="85"/>
      <c r="X34" s="82"/>
      <c r="Y34" s="84"/>
      <c r="Z34" s="85"/>
      <c r="AA34" s="82"/>
      <c r="AB34" s="84"/>
      <c r="AC34" s="85"/>
      <c r="AD34" s="82"/>
      <c r="AE34" s="84"/>
      <c r="AF34" s="85"/>
      <c r="AG34" s="82"/>
      <c r="AH34" s="84"/>
      <c r="AI34" s="81"/>
      <c r="AJ34" s="81"/>
      <c r="AK34" s="81"/>
      <c r="AL34" s="81"/>
      <c r="AM34" s="78"/>
      <c r="AN34" s="78"/>
      <c r="AO34" s="78"/>
      <c r="AP34" s="78"/>
      <c r="AQ34" s="78"/>
      <c r="AR34" s="78"/>
    </row>
    <row r="35" spans="1:44">
      <c r="A35" s="18" t="s">
        <v>14</v>
      </c>
      <c r="B35" s="18"/>
      <c r="C35" s="19" t="s">
        <v>57</v>
      </c>
      <c r="D35" s="63">
        <v>6</v>
      </c>
      <c r="E35" s="97"/>
      <c r="F35" s="24">
        <v>3</v>
      </c>
      <c r="G35" s="89">
        <f>D35*F35</f>
        <v>18</v>
      </c>
      <c r="H35" s="93"/>
      <c r="I35" s="82"/>
      <c r="J35" s="83"/>
      <c r="K35" s="81"/>
      <c r="L35" s="82"/>
      <c r="M35" s="83"/>
      <c r="N35" s="81"/>
      <c r="O35" s="82"/>
      <c r="P35" s="83"/>
      <c r="Q35" s="81"/>
      <c r="R35" s="82"/>
      <c r="S35" s="83"/>
      <c r="T35" s="81"/>
      <c r="U35" s="82"/>
      <c r="V35" s="83"/>
      <c r="W35" s="81"/>
      <c r="X35" s="82"/>
      <c r="Y35" s="83"/>
      <c r="Z35" s="81"/>
      <c r="AA35" s="82"/>
      <c r="AB35" s="83"/>
      <c r="AC35" s="81"/>
      <c r="AD35" s="82"/>
      <c r="AE35" s="83"/>
      <c r="AF35" s="81"/>
      <c r="AG35" s="82"/>
      <c r="AH35" s="83"/>
      <c r="AI35" s="81"/>
      <c r="AJ35" s="81"/>
      <c r="AK35" s="81"/>
      <c r="AL35" s="81"/>
      <c r="AM35" s="78"/>
      <c r="AN35" s="78"/>
      <c r="AO35" s="78"/>
      <c r="AP35" s="78"/>
      <c r="AQ35" s="78"/>
      <c r="AR35" s="78"/>
    </row>
    <row r="36" spans="1:44">
      <c r="A36" s="18" t="s">
        <v>15</v>
      </c>
      <c r="B36" s="18"/>
      <c r="C36" s="19" t="s">
        <v>58</v>
      </c>
      <c r="D36" s="63">
        <v>15</v>
      </c>
      <c r="E36" s="97"/>
      <c r="F36" s="24">
        <v>3</v>
      </c>
      <c r="G36" s="89">
        <f>D36*F36</f>
        <v>45</v>
      </c>
      <c r="H36" s="93"/>
      <c r="I36" s="82"/>
      <c r="J36" s="83"/>
      <c r="K36" s="81"/>
      <c r="L36" s="82"/>
      <c r="M36" s="83"/>
      <c r="N36" s="81"/>
      <c r="O36" s="82"/>
      <c r="P36" s="83"/>
      <c r="Q36" s="81"/>
      <c r="R36" s="82"/>
      <c r="S36" s="83"/>
      <c r="T36" s="81"/>
      <c r="U36" s="82"/>
      <c r="V36" s="83"/>
      <c r="W36" s="81"/>
      <c r="X36" s="82"/>
      <c r="Y36" s="83"/>
      <c r="Z36" s="81"/>
      <c r="AA36" s="82"/>
      <c r="AB36" s="83"/>
      <c r="AC36" s="81"/>
      <c r="AD36" s="82"/>
      <c r="AE36" s="83"/>
      <c r="AF36" s="81"/>
      <c r="AG36" s="82"/>
      <c r="AH36" s="83"/>
      <c r="AI36" s="81"/>
      <c r="AJ36" s="81"/>
      <c r="AK36" s="81"/>
      <c r="AL36" s="81"/>
      <c r="AM36" s="78"/>
      <c r="AN36" s="78"/>
      <c r="AO36" s="78"/>
      <c r="AP36" s="78"/>
      <c r="AQ36" s="78"/>
      <c r="AR36" s="78"/>
    </row>
    <row r="37" spans="1:44">
      <c r="A37" s="18" t="s">
        <v>84</v>
      </c>
      <c r="B37" s="18"/>
      <c r="C37" s="19" t="s">
        <v>85</v>
      </c>
      <c r="D37" s="63">
        <v>10</v>
      </c>
      <c r="E37" s="97"/>
      <c r="F37" s="24">
        <v>3</v>
      </c>
      <c r="G37" s="89">
        <f>D37*F37</f>
        <v>30</v>
      </c>
      <c r="H37" s="93"/>
      <c r="I37" s="82"/>
      <c r="J37" s="83"/>
      <c r="K37" s="81"/>
      <c r="L37" s="82"/>
      <c r="M37" s="83"/>
      <c r="N37" s="81"/>
      <c r="O37" s="82"/>
      <c r="P37" s="83"/>
      <c r="Q37" s="81"/>
      <c r="R37" s="82"/>
      <c r="S37" s="83"/>
      <c r="T37" s="81"/>
      <c r="U37" s="82"/>
      <c r="V37" s="83"/>
      <c r="W37" s="81"/>
      <c r="X37" s="82"/>
      <c r="Y37" s="83"/>
      <c r="Z37" s="81"/>
      <c r="AA37" s="82"/>
      <c r="AB37" s="83"/>
      <c r="AC37" s="81"/>
      <c r="AD37" s="82"/>
      <c r="AE37" s="83"/>
      <c r="AF37" s="81"/>
      <c r="AG37" s="82"/>
      <c r="AH37" s="83"/>
      <c r="AI37" s="81"/>
      <c r="AJ37" s="81"/>
      <c r="AK37" s="81"/>
      <c r="AL37" s="81"/>
      <c r="AM37" s="78"/>
      <c r="AN37" s="78"/>
      <c r="AO37" s="78"/>
      <c r="AP37" s="78"/>
      <c r="AQ37" s="78"/>
      <c r="AR37" s="78"/>
    </row>
    <row r="38" spans="1:44">
      <c r="A38" s="18" t="s">
        <v>32</v>
      </c>
      <c r="B38" s="18"/>
      <c r="C38" s="19" t="s">
        <v>59</v>
      </c>
      <c r="D38" s="63">
        <v>5</v>
      </c>
      <c r="E38" s="97"/>
      <c r="F38" s="24">
        <v>3</v>
      </c>
      <c r="G38" s="89">
        <f>D38*F38</f>
        <v>15</v>
      </c>
      <c r="H38" s="93"/>
      <c r="I38" s="82"/>
      <c r="J38" s="83"/>
      <c r="K38" s="81"/>
      <c r="L38" s="82"/>
      <c r="M38" s="83"/>
      <c r="N38" s="81"/>
      <c r="O38" s="82"/>
      <c r="P38" s="83"/>
      <c r="Q38" s="81"/>
      <c r="R38" s="82"/>
      <c r="S38" s="83"/>
      <c r="T38" s="81"/>
      <c r="U38" s="82"/>
      <c r="V38" s="83"/>
      <c r="W38" s="81"/>
      <c r="X38" s="82"/>
      <c r="Y38" s="83"/>
      <c r="Z38" s="81"/>
      <c r="AA38" s="82"/>
      <c r="AB38" s="83"/>
      <c r="AC38" s="81"/>
      <c r="AD38" s="82"/>
      <c r="AE38" s="83"/>
      <c r="AF38" s="81"/>
      <c r="AG38" s="82"/>
      <c r="AH38" s="83"/>
      <c r="AI38" s="81"/>
      <c r="AJ38" s="81"/>
      <c r="AK38" s="81"/>
      <c r="AL38" s="81"/>
      <c r="AM38" s="78"/>
      <c r="AN38" s="78"/>
      <c r="AO38" s="78"/>
      <c r="AP38" s="78"/>
      <c r="AQ38" s="78"/>
      <c r="AR38" s="78"/>
    </row>
    <row r="39" spans="1:44" ht="21">
      <c r="A39" s="68" t="s">
        <v>88</v>
      </c>
      <c r="B39" s="69"/>
      <c r="C39" s="69"/>
      <c r="D39" s="70"/>
      <c r="E39" s="102"/>
      <c r="F39" s="24"/>
      <c r="G39" s="91">
        <f>G38+G36+G35+G20+G5+G4+G3+G37</f>
        <v>280</v>
      </c>
      <c r="H39" s="93"/>
      <c r="I39" s="82"/>
      <c r="J39" s="86"/>
      <c r="K39" s="81"/>
      <c r="L39" s="82"/>
      <c r="M39" s="86"/>
      <c r="N39" s="81"/>
      <c r="O39" s="82"/>
      <c r="P39" s="86"/>
      <c r="Q39" s="81"/>
      <c r="R39" s="82"/>
      <c r="S39" s="86"/>
      <c r="T39" s="81"/>
      <c r="U39" s="82"/>
      <c r="V39" s="86"/>
      <c r="W39" s="81"/>
      <c r="X39" s="82"/>
      <c r="Y39" s="86"/>
      <c r="Z39" s="81"/>
      <c r="AA39" s="82"/>
      <c r="AB39" s="86"/>
      <c r="AC39" s="81"/>
      <c r="AD39" s="82"/>
      <c r="AE39" s="86"/>
      <c r="AF39" s="81"/>
      <c r="AG39" s="82"/>
      <c r="AH39" s="86"/>
      <c r="AI39" s="81"/>
      <c r="AJ39" s="81"/>
      <c r="AK39" s="81"/>
      <c r="AL39" s="81"/>
      <c r="AM39" s="78"/>
      <c r="AN39" s="78"/>
      <c r="AO39" s="78"/>
      <c r="AP39" s="78"/>
      <c r="AQ39" s="78"/>
      <c r="AR39" s="78"/>
    </row>
    <row r="73" spans="8:8">
      <c r="H73" s="95"/>
    </row>
    <row r="74" spans="8:8">
      <c r="H74" s="95"/>
    </row>
    <row r="75" spans="8:8">
      <c r="H75" s="95"/>
    </row>
    <row r="76" spans="8:8">
      <c r="H76" s="95"/>
    </row>
    <row r="77" spans="8:8">
      <c r="H77" s="95"/>
    </row>
    <row r="78" spans="8:8">
      <c r="H78" s="95"/>
    </row>
    <row r="79" spans="8:8">
      <c r="H79" s="95"/>
    </row>
    <row r="80" spans="8:8">
      <c r="H80" s="95"/>
    </row>
    <row r="81" spans="8:8">
      <c r="H81" s="95"/>
    </row>
    <row r="82" spans="8:8">
      <c r="H82" s="95"/>
    </row>
    <row r="83" spans="8:8">
      <c r="H83" s="95"/>
    </row>
    <row r="84" spans="8:8">
      <c r="H84" s="95"/>
    </row>
    <row r="85" spans="8:8">
      <c r="H85" s="95"/>
    </row>
    <row r="86" spans="8:8">
      <c r="H86" s="95"/>
    </row>
    <row r="87" spans="8:8">
      <c r="H87" s="95"/>
    </row>
    <row r="88" spans="8:8">
      <c r="H88" s="95"/>
    </row>
    <row r="89" spans="8:8">
      <c r="H89" s="95"/>
    </row>
    <row r="90" spans="8:8">
      <c r="H90" s="95"/>
    </row>
    <row r="91" spans="8:8">
      <c r="H91" s="95"/>
    </row>
    <row r="92" spans="8:8">
      <c r="H92" s="95"/>
    </row>
    <row r="93" spans="8:8">
      <c r="H93" s="95"/>
    </row>
    <row r="94" spans="8:8">
      <c r="H94" s="95"/>
    </row>
    <row r="95" spans="8:8">
      <c r="H95" s="95"/>
    </row>
    <row r="96" spans="8:8">
      <c r="H96" s="95"/>
    </row>
    <row r="97" spans="8:8">
      <c r="H97" s="95"/>
    </row>
    <row r="98" spans="8:8">
      <c r="H98" s="95"/>
    </row>
    <row r="99" spans="8:8">
      <c r="H99" s="95"/>
    </row>
    <row r="100" spans="8:8">
      <c r="H100" s="95"/>
    </row>
    <row r="101" spans="8:8">
      <c r="H101" s="95"/>
    </row>
    <row r="102" spans="8:8">
      <c r="H102" s="95"/>
    </row>
    <row r="103" spans="8:8">
      <c r="H103" s="95"/>
    </row>
    <row r="104" spans="8:8">
      <c r="H104" s="95"/>
    </row>
    <row r="105" spans="8:8">
      <c r="H105" s="95"/>
    </row>
    <row r="106" spans="8:8">
      <c r="H106" s="95"/>
    </row>
    <row r="107" spans="8:8">
      <c r="H107" s="95"/>
    </row>
    <row r="108" spans="8:8">
      <c r="H108" s="95"/>
    </row>
    <row r="109" spans="8:8">
      <c r="H109" s="95"/>
    </row>
    <row r="110" spans="8:8">
      <c r="H110" s="95"/>
    </row>
    <row r="111" spans="8:8">
      <c r="H111" s="95"/>
    </row>
    <row r="112" spans="8:8">
      <c r="H112" s="95"/>
    </row>
    <row r="113" spans="8:8">
      <c r="H113" s="95"/>
    </row>
    <row r="114" spans="8:8">
      <c r="H114" s="95"/>
    </row>
    <row r="115" spans="8:8">
      <c r="H115" s="95"/>
    </row>
    <row r="116" spans="8:8">
      <c r="H116" s="95"/>
    </row>
    <row r="117" spans="8:8">
      <c r="H117" s="95"/>
    </row>
    <row r="118" spans="8:8">
      <c r="H118" s="95"/>
    </row>
    <row r="119" spans="8:8">
      <c r="H119" s="95"/>
    </row>
    <row r="120" spans="8:8">
      <c r="H120" s="95"/>
    </row>
    <row r="121" spans="8:8">
      <c r="H121" s="95"/>
    </row>
    <row r="122" spans="8:8">
      <c r="H122" s="95"/>
    </row>
    <row r="123" spans="8:8">
      <c r="H123" s="95"/>
    </row>
    <row r="124" spans="8:8">
      <c r="H124" s="95"/>
    </row>
    <row r="125" spans="8:8">
      <c r="H125" s="95"/>
    </row>
    <row r="126" spans="8:8">
      <c r="H126" s="95"/>
    </row>
    <row r="127" spans="8:8">
      <c r="H127" s="95"/>
    </row>
    <row r="128" spans="8:8">
      <c r="H128" s="95"/>
    </row>
    <row r="129" spans="8:8">
      <c r="H129" s="95"/>
    </row>
    <row r="130" spans="8:8">
      <c r="H130" s="95"/>
    </row>
    <row r="131" spans="8:8">
      <c r="H131" s="95"/>
    </row>
    <row r="132" spans="8:8">
      <c r="H132" s="95"/>
    </row>
    <row r="133" spans="8:8">
      <c r="H133" s="95"/>
    </row>
    <row r="134" spans="8:8">
      <c r="H134" s="95"/>
    </row>
    <row r="135" spans="8:8">
      <c r="H135" s="95"/>
    </row>
    <row r="136" spans="8:8">
      <c r="H136" s="95"/>
    </row>
    <row r="137" spans="8:8">
      <c r="H137" s="95"/>
    </row>
    <row r="138" spans="8:8">
      <c r="H138" s="95"/>
    </row>
    <row r="139" spans="8:8">
      <c r="H139" s="95"/>
    </row>
    <row r="140" spans="8:8">
      <c r="H140" s="95"/>
    </row>
    <row r="141" spans="8:8">
      <c r="H141" s="95"/>
    </row>
    <row r="142" spans="8:8">
      <c r="H142" s="95"/>
    </row>
    <row r="143" spans="8:8">
      <c r="H143" s="95"/>
    </row>
    <row r="144" spans="8:8">
      <c r="H144" s="95"/>
    </row>
    <row r="145" spans="8:8">
      <c r="H145" s="95"/>
    </row>
    <row r="146" spans="8:8">
      <c r="H146" s="95"/>
    </row>
    <row r="147" spans="8:8">
      <c r="H147" s="95"/>
    </row>
    <row r="148" spans="8:8">
      <c r="H148" s="95"/>
    </row>
    <row r="149" spans="8:8">
      <c r="H149" s="95"/>
    </row>
    <row r="150" spans="8:8">
      <c r="H150" s="95"/>
    </row>
    <row r="151" spans="8:8">
      <c r="H151" s="95"/>
    </row>
    <row r="152" spans="8:8">
      <c r="H152" s="95"/>
    </row>
    <row r="153" spans="8:8">
      <c r="H153" s="95"/>
    </row>
    <row r="154" spans="8:8">
      <c r="H154" s="95"/>
    </row>
    <row r="155" spans="8:8">
      <c r="H155" s="95"/>
    </row>
    <row r="156" spans="8:8">
      <c r="H156" s="95"/>
    </row>
    <row r="157" spans="8:8">
      <c r="H157" s="95"/>
    </row>
    <row r="158" spans="8:8">
      <c r="H158" s="95"/>
    </row>
    <row r="159" spans="8:8">
      <c r="H159" s="95"/>
    </row>
    <row r="160" spans="8:8">
      <c r="H160" s="95"/>
    </row>
    <row r="161" spans="8:8">
      <c r="H161" s="95"/>
    </row>
    <row r="162" spans="8:8">
      <c r="H162" s="95"/>
    </row>
    <row r="163" spans="8:8">
      <c r="H163" s="95"/>
    </row>
    <row r="164" spans="8:8">
      <c r="H164" s="95"/>
    </row>
    <row r="165" spans="8:8">
      <c r="H165" s="95"/>
    </row>
    <row r="166" spans="8:8">
      <c r="H166" s="95"/>
    </row>
    <row r="167" spans="8:8">
      <c r="H167" s="95"/>
    </row>
    <row r="168" spans="8:8">
      <c r="H168" s="95"/>
    </row>
    <row r="169" spans="8:8">
      <c r="H169" s="95"/>
    </row>
    <row r="170" spans="8:8">
      <c r="H170" s="95"/>
    </row>
    <row r="171" spans="8:8">
      <c r="H171" s="95"/>
    </row>
    <row r="172" spans="8:8">
      <c r="H172" s="95"/>
    </row>
    <row r="173" spans="8:8">
      <c r="H173" s="95"/>
    </row>
    <row r="174" spans="8:8">
      <c r="H174" s="95"/>
    </row>
    <row r="175" spans="8:8">
      <c r="H175" s="95"/>
    </row>
    <row r="176" spans="8:8">
      <c r="H176" s="95"/>
    </row>
    <row r="177" spans="8:8">
      <c r="H177" s="95"/>
    </row>
    <row r="178" spans="8:8">
      <c r="H178" s="95"/>
    </row>
    <row r="179" spans="8:8">
      <c r="H179" s="95"/>
    </row>
    <row r="180" spans="8:8">
      <c r="H180" s="95"/>
    </row>
    <row r="181" spans="8:8">
      <c r="H181" s="95"/>
    </row>
    <row r="182" spans="8:8">
      <c r="H182" s="95"/>
    </row>
    <row r="183" spans="8:8">
      <c r="H183" s="95"/>
    </row>
    <row r="184" spans="8:8">
      <c r="H184" s="95"/>
    </row>
    <row r="185" spans="8:8">
      <c r="H185" s="95"/>
    </row>
    <row r="186" spans="8:8">
      <c r="H186" s="95"/>
    </row>
    <row r="187" spans="8:8">
      <c r="H187" s="95"/>
    </row>
    <row r="188" spans="8:8">
      <c r="H188" s="95"/>
    </row>
    <row r="189" spans="8:8">
      <c r="H189" s="95"/>
    </row>
    <row r="190" spans="8:8">
      <c r="H190" s="95"/>
    </row>
    <row r="191" spans="8:8">
      <c r="H191" s="95"/>
    </row>
    <row r="192" spans="8:8">
      <c r="H192" s="95"/>
    </row>
    <row r="193" spans="8:8">
      <c r="H193" s="95"/>
    </row>
    <row r="194" spans="8:8">
      <c r="H194" s="95"/>
    </row>
    <row r="195" spans="8:8">
      <c r="H195" s="95"/>
    </row>
    <row r="196" spans="8:8">
      <c r="H196" s="95"/>
    </row>
    <row r="197" spans="8:8">
      <c r="H197" s="95"/>
    </row>
    <row r="198" spans="8:8">
      <c r="H198" s="95"/>
    </row>
    <row r="199" spans="8:8">
      <c r="H199" s="95"/>
    </row>
    <row r="200" spans="8:8">
      <c r="H200" s="95"/>
    </row>
    <row r="201" spans="8:8">
      <c r="H201" s="95"/>
    </row>
    <row r="202" spans="8:8">
      <c r="H202" s="95"/>
    </row>
    <row r="203" spans="8:8">
      <c r="H203" s="95"/>
    </row>
    <row r="204" spans="8:8">
      <c r="H204" s="95"/>
    </row>
    <row r="205" spans="8:8">
      <c r="H205" s="95"/>
    </row>
    <row r="206" spans="8:8">
      <c r="H206" s="95"/>
    </row>
    <row r="207" spans="8:8">
      <c r="H207" s="95"/>
    </row>
    <row r="208" spans="8:8">
      <c r="H208" s="95"/>
    </row>
    <row r="209" spans="8:8">
      <c r="H209" s="95"/>
    </row>
    <row r="210" spans="8:8">
      <c r="H210" s="95"/>
    </row>
    <row r="211" spans="8:8">
      <c r="H211" s="95"/>
    </row>
    <row r="212" spans="8:8">
      <c r="H212" s="95"/>
    </row>
    <row r="213" spans="8:8">
      <c r="H213" s="95"/>
    </row>
    <row r="214" spans="8:8">
      <c r="H214" s="95"/>
    </row>
    <row r="215" spans="8:8">
      <c r="H215" s="95"/>
    </row>
    <row r="216" spans="8:8">
      <c r="H216" s="95"/>
    </row>
    <row r="217" spans="8:8">
      <c r="H217" s="95"/>
    </row>
    <row r="218" spans="8:8">
      <c r="H218" s="95"/>
    </row>
    <row r="219" spans="8:8">
      <c r="H219" s="95"/>
    </row>
    <row r="220" spans="8:8">
      <c r="H220" s="95"/>
    </row>
    <row r="221" spans="8:8">
      <c r="H221" s="95"/>
    </row>
    <row r="222" spans="8:8">
      <c r="H222" s="95"/>
    </row>
    <row r="223" spans="8:8">
      <c r="H223" s="95"/>
    </row>
    <row r="224" spans="8:8">
      <c r="H224" s="95"/>
    </row>
    <row r="225" spans="8:8">
      <c r="H225" s="95"/>
    </row>
    <row r="226" spans="8:8">
      <c r="H226" s="95"/>
    </row>
    <row r="227" spans="8:8">
      <c r="H227" s="95"/>
    </row>
    <row r="228" spans="8:8">
      <c r="H228" s="95"/>
    </row>
    <row r="229" spans="8:8">
      <c r="H229" s="95"/>
    </row>
    <row r="230" spans="8:8">
      <c r="H230" s="95"/>
    </row>
    <row r="231" spans="8:8">
      <c r="H231" s="95"/>
    </row>
    <row r="232" spans="8:8">
      <c r="H232" s="95"/>
    </row>
    <row r="233" spans="8:8">
      <c r="H233" s="95"/>
    </row>
    <row r="234" spans="8:8">
      <c r="H234" s="95"/>
    </row>
  </sheetData>
  <mergeCells count="14">
    <mergeCell ref="AC1:AE1"/>
    <mergeCell ref="AF1:AH1"/>
    <mergeCell ref="E6:E19"/>
    <mergeCell ref="E21:E34"/>
    <mergeCell ref="Q1:S1"/>
    <mergeCell ref="T1:V1"/>
    <mergeCell ref="W1:Y1"/>
    <mergeCell ref="Z1:AB1"/>
    <mergeCell ref="A2:B2"/>
    <mergeCell ref="A39:D39"/>
    <mergeCell ref="F1:G1"/>
    <mergeCell ref="A1:D1"/>
    <mergeCell ref="K1:M1"/>
    <mergeCell ref="N1:P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39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R32" sqref="R32"/>
    </sheetView>
  </sheetViews>
  <sheetFormatPr baseColWidth="10" defaultRowHeight="15"/>
  <cols>
    <col min="1" max="1" width="21.28515625" customWidth="1"/>
    <col min="2" max="2" width="19" customWidth="1"/>
    <col min="3" max="3" width="29.140625" customWidth="1"/>
    <col min="4" max="4" width="6.7109375" customWidth="1"/>
    <col min="5" max="5" width="6.42578125" customWidth="1"/>
    <col min="6" max="6" width="8.85546875" customWidth="1"/>
    <col min="7" max="7" width="6.28515625" customWidth="1"/>
    <col min="8" max="8" width="6.42578125" customWidth="1"/>
    <col min="9" max="9" width="19.7109375" customWidth="1"/>
    <col min="10" max="10" width="6.28515625" customWidth="1"/>
    <col min="11" max="11" width="6.42578125" customWidth="1"/>
    <col min="12" max="12" width="18.7109375" customWidth="1"/>
    <col min="13" max="13" width="6.28515625" customWidth="1"/>
    <col min="14" max="14" width="6.42578125" customWidth="1"/>
    <col min="15" max="15" width="18.7109375" customWidth="1"/>
    <col min="16" max="16" width="6.28515625" customWidth="1"/>
    <col min="17" max="17" width="6.42578125" customWidth="1"/>
    <col min="18" max="18" width="18.7109375" customWidth="1"/>
    <col min="19" max="19" width="6.28515625" customWidth="1"/>
    <col min="20" max="20" width="6.42578125" customWidth="1"/>
    <col min="21" max="21" width="18.7109375" customWidth="1"/>
    <col min="22" max="22" width="6.28515625" customWidth="1"/>
    <col min="23" max="23" width="6.42578125" customWidth="1"/>
    <col min="24" max="24" width="18.7109375" customWidth="1"/>
    <col min="25" max="25" width="6.28515625" customWidth="1"/>
    <col min="26" max="26" width="6.42578125" customWidth="1"/>
    <col min="27" max="27" width="18.7109375" customWidth="1"/>
    <col min="28" max="29" width="6.28515625" customWidth="1"/>
    <col min="30" max="30" width="18.5703125" customWidth="1"/>
    <col min="31" max="31" width="6.85546875" customWidth="1"/>
    <col min="32" max="32" width="6.42578125" customWidth="1"/>
    <col min="33" max="33" width="24.140625" customWidth="1"/>
    <col min="34" max="34" width="6.28515625" customWidth="1"/>
  </cols>
  <sheetData>
    <row r="1" spans="1:34">
      <c r="A1" s="17"/>
      <c r="B1" s="17"/>
      <c r="C1" s="17"/>
      <c r="D1" s="17"/>
      <c r="E1" s="23" t="s">
        <v>87</v>
      </c>
      <c r="F1" s="23"/>
      <c r="G1" s="23"/>
      <c r="H1" s="1">
        <v>8880</v>
      </c>
      <c r="I1" s="1"/>
      <c r="J1" s="1"/>
      <c r="K1" s="2">
        <v>8448</v>
      </c>
      <c r="L1" s="2"/>
      <c r="M1" s="2"/>
      <c r="N1" s="3">
        <v>8466</v>
      </c>
      <c r="O1" s="3"/>
      <c r="P1" s="3"/>
      <c r="Q1" s="42" t="s">
        <v>43</v>
      </c>
      <c r="R1" s="42"/>
      <c r="S1" s="42"/>
      <c r="T1" s="4">
        <v>8070</v>
      </c>
      <c r="U1" s="4"/>
      <c r="V1" s="4"/>
      <c r="W1" s="49" t="s">
        <v>17</v>
      </c>
      <c r="X1" s="49"/>
      <c r="Y1" s="49"/>
      <c r="Z1" s="56" t="s">
        <v>69</v>
      </c>
      <c r="AA1" s="56"/>
      <c r="AB1" s="56"/>
      <c r="AC1" s="71" t="s">
        <v>90</v>
      </c>
      <c r="AD1" s="71"/>
      <c r="AE1" s="71"/>
      <c r="AF1" s="1" t="s">
        <v>101</v>
      </c>
      <c r="AG1" s="1"/>
      <c r="AH1" s="1"/>
    </row>
    <row r="2" spans="1:34">
      <c r="A2" s="66" t="s">
        <v>86</v>
      </c>
      <c r="B2" s="67"/>
      <c r="C2" s="18" t="s">
        <v>18</v>
      </c>
      <c r="D2" s="63" t="s">
        <v>16</v>
      </c>
      <c r="E2" s="24" t="s">
        <v>25</v>
      </c>
      <c r="F2" s="24" t="s">
        <v>18</v>
      </c>
      <c r="G2" s="24" t="s">
        <v>26</v>
      </c>
      <c r="H2" s="5" t="s">
        <v>25</v>
      </c>
      <c r="I2" s="5" t="s">
        <v>18</v>
      </c>
      <c r="J2" s="5" t="s">
        <v>26</v>
      </c>
      <c r="K2" s="6" t="s">
        <v>25</v>
      </c>
      <c r="L2" s="6" t="s">
        <v>18</v>
      </c>
      <c r="M2" s="6" t="s">
        <v>26</v>
      </c>
      <c r="N2" s="7" t="s">
        <v>25</v>
      </c>
      <c r="O2" s="7" t="s">
        <v>18</v>
      </c>
      <c r="P2" s="7" t="s">
        <v>26</v>
      </c>
      <c r="Q2" s="43" t="s">
        <v>25</v>
      </c>
      <c r="R2" s="43" t="s">
        <v>18</v>
      </c>
      <c r="S2" s="43" t="s">
        <v>26</v>
      </c>
      <c r="T2" s="8" t="s">
        <v>25</v>
      </c>
      <c r="U2" s="8" t="s">
        <v>18</v>
      </c>
      <c r="V2" s="8" t="s">
        <v>26</v>
      </c>
      <c r="W2" s="50" t="s">
        <v>25</v>
      </c>
      <c r="X2" s="50" t="s">
        <v>18</v>
      </c>
      <c r="Y2" s="50" t="s">
        <v>26</v>
      </c>
      <c r="Z2" s="57" t="s">
        <v>25</v>
      </c>
      <c r="AA2" s="57" t="s">
        <v>18</v>
      </c>
      <c r="AB2" s="57" t="s">
        <v>26</v>
      </c>
      <c r="AC2" s="72" t="s">
        <v>25</v>
      </c>
      <c r="AD2" s="72" t="s">
        <v>18</v>
      </c>
      <c r="AE2" s="72" t="s">
        <v>26</v>
      </c>
      <c r="AF2" s="5" t="s">
        <v>25</v>
      </c>
      <c r="AG2" s="5" t="s">
        <v>18</v>
      </c>
      <c r="AH2" s="5" t="s">
        <v>26</v>
      </c>
    </row>
    <row r="3" spans="1:34">
      <c r="A3" s="18" t="s">
        <v>0</v>
      </c>
      <c r="B3" s="18"/>
      <c r="C3" s="19" t="s">
        <v>62</v>
      </c>
      <c r="D3" s="63">
        <v>15</v>
      </c>
      <c r="E3" s="24">
        <v>3</v>
      </c>
      <c r="F3" s="30"/>
      <c r="G3" s="25">
        <f>D3*E3</f>
        <v>45</v>
      </c>
      <c r="H3" s="5">
        <v>4</v>
      </c>
      <c r="I3" s="41" t="s">
        <v>64</v>
      </c>
      <c r="J3" s="29">
        <f>D3*H3</f>
        <v>60</v>
      </c>
      <c r="K3" s="6">
        <v>3</v>
      </c>
      <c r="L3" s="31" t="s">
        <v>93</v>
      </c>
      <c r="M3" s="34">
        <f>D3*K3</f>
        <v>45</v>
      </c>
      <c r="N3" s="7">
        <v>1</v>
      </c>
      <c r="O3" s="32"/>
      <c r="P3" s="35">
        <f>D3*N3</f>
        <v>15</v>
      </c>
      <c r="Q3" s="43">
        <v>1</v>
      </c>
      <c r="R3" s="44"/>
      <c r="S3" s="45">
        <f>D3*Q3</f>
        <v>15</v>
      </c>
      <c r="T3" s="8">
        <v>1</v>
      </c>
      <c r="U3" s="33" t="s">
        <v>70</v>
      </c>
      <c r="V3" s="36">
        <f>D3*T3</f>
        <v>15</v>
      </c>
      <c r="W3" s="50">
        <v>2</v>
      </c>
      <c r="X3" s="51" t="s">
        <v>73</v>
      </c>
      <c r="Y3" s="52">
        <f>D3*W3</f>
        <v>30</v>
      </c>
      <c r="Z3" s="57">
        <v>1</v>
      </c>
      <c r="AA3" s="58"/>
      <c r="AB3" s="59">
        <f>D3*Z3</f>
        <v>15</v>
      </c>
      <c r="AC3" s="72">
        <v>2</v>
      </c>
      <c r="AD3" s="73" t="s">
        <v>98</v>
      </c>
      <c r="AE3" s="74">
        <f>D3*AC3</f>
        <v>30</v>
      </c>
      <c r="AF3" s="5">
        <v>4</v>
      </c>
      <c r="AG3" s="41" t="s">
        <v>64</v>
      </c>
      <c r="AH3" s="29">
        <f>D3*AF3</f>
        <v>60</v>
      </c>
    </row>
    <row r="4" spans="1:34">
      <c r="A4" s="18" t="s">
        <v>1</v>
      </c>
      <c r="B4" s="18"/>
      <c r="C4" s="19" t="s">
        <v>31</v>
      </c>
      <c r="D4" s="63">
        <v>15</v>
      </c>
      <c r="E4" s="24">
        <v>3</v>
      </c>
      <c r="F4" s="30"/>
      <c r="G4" s="25">
        <f>D4*E4</f>
        <v>45</v>
      </c>
      <c r="H4" s="5">
        <v>3</v>
      </c>
      <c r="I4" s="41" t="s">
        <v>65</v>
      </c>
      <c r="J4" s="29">
        <f>D4*H4</f>
        <v>45</v>
      </c>
      <c r="K4" s="6">
        <v>3</v>
      </c>
      <c r="L4" s="31"/>
      <c r="M4" s="34">
        <f>D4*K4</f>
        <v>45</v>
      </c>
      <c r="N4" s="7">
        <v>2</v>
      </c>
      <c r="O4" s="32"/>
      <c r="P4" s="35">
        <f>D4*N4</f>
        <v>30</v>
      </c>
      <c r="Q4" s="43">
        <v>2</v>
      </c>
      <c r="R4" s="44"/>
      <c r="S4" s="45">
        <f>D4*Q4</f>
        <v>30</v>
      </c>
      <c r="T4" s="8">
        <v>2</v>
      </c>
      <c r="U4" s="33"/>
      <c r="V4" s="36">
        <f>D4*T4</f>
        <v>30</v>
      </c>
      <c r="W4" s="50">
        <v>4</v>
      </c>
      <c r="X4" s="51" t="s">
        <v>95</v>
      </c>
      <c r="Y4" s="52">
        <f>D4*W4</f>
        <v>60</v>
      </c>
      <c r="Z4" s="57">
        <v>3</v>
      </c>
      <c r="AA4" s="58"/>
      <c r="AB4" s="59">
        <f>D4*Z4</f>
        <v>45</v>
      </c>
      <c r="AC4" s="72">
        <v>4</v>
      </c>
      <c r="AD4" s="73" t="s">
        <v>94</v>
      </c>
      <c r="AE4" s="74">
        <f>D4*AC4</f>
        <v>60</v>
      </c>
      <c r="AF4" s="5">
        <v>3</v>
      </c>
      <c r="AG4" s="41" t="s">
        <v>65</v>
      </c>
      <c r="AH4" s="29">
        <f>D4*AF4</f>
        <v>45</v>
      </c>
    </row>
    <row r="5" spans="1:34">
      <c r="A5" s="18" t="s">
        <v>2</v>
      </c>
      <c r="B5" s="18" t="s">
        <v>109</v>
      </c>
      <c r="C5" s="19" t="s">
        <v>61</v>
      </c>
      <c r="D5" s="63">
        <v>1</v>
      </c>
      <c r="E5" s="26" t="s">
        <v>27</v>
      </c>
      <c r="F5" s="30"/>
      <c r="G5" s="25">
        <f>D5*SUM(G6:G19)</f>
        <v>24.5</v>
      </c>
      <c r="H5" s="5"/>
      <c r="I5" s="41"/>
      <c r="J5" s="29">
        <f>D5*SUM(J6:J19)</f>
        <v>19</v>
      </c>
      <c r="K5" s="6"/>
      <c r="L5" s="31"/>
      <c r="M5" s="34">
        <f>D5*SUM(M6:M19)</f>
        <v>15.5</v>
      </c>
      <c r="N5" s="7"/>
      <c r="O5" s="32"/>
      <c r="P5" s="35">
        <f>D5*SUM(P6:P19)</f>
        <v>19.5</v>
      </c>
      <c r="Q5" s="43"/>
      <c r="R5" s="44"/>
      <c r="S5" s="45">
        <f>D5*SUM(S6:S19)</f>
        <v>20.5</v>
      </c>
      <c r="T5" s="8"/>
      <c r="U5" s="33"/>
      <c r="V5" s="36">
        <f>D5*SUM(V6:V19)</f>
        <v>15</v>
      </c>
      <c r="W5" s="50"/>
      <c r="X5" s="51"/>
      <c r="Y5" s="52">
        <f>D5*SUM(Y6:Y19)</f>
        <v>21.5</v>
      </c>
      <c r="Z5" s="57"/>
      <c r="AA5" s="58"/>
      <c r="AB5" s="59">
        <f>D5*SUM(AB6:AB19)</f>
        <v>20.5</v>
      </c>
      <c r="AC5" s="72"/>
      <c r="AD5" s="73"/>
      <c r="AE5" s="74">
        <f>D5*SUM(AE6:AE19)</f>
        <v>17</v>
      </c>
      <c r="AF5" s="5"/>
      <c r="AG5" s="41"/>
      <c r="AH5" s="29">
        <f>D5*SUM(AH6:AH19)</f>
        <v>22</v>
      </c>
    </row>
    <row r="6" spans="1:34">
      <c r="A6" s="19" t="s">
        <v>56</v>
      </c>
      <c r="B6" s="20" t="s">
        <v>3</v>
      </c>
      <c r="C6" s="19" t="s">
        <v>48</v>
      </c>
      <c r="D6" s="64">
        <v>3</v>
      </c>
      <c r="E6" s="22">
        <v>1</v>
      </c>
      <c r="F6" s="30"/>
      <c r="G6" s="27">
        <f>D6*E6</f>
        <v>3</v>
      </c>
      <c r="H6" s="9">
        <v>1</v>
      </c>
      <c r="I6" s="41"/>
      <c r="J6" s="37">
        <f>D6*H6</f>
        <v>3</v>
      </c>
      <c r="K6" s="10">
        <v>1</v>
      </c>
      <c r="L6" s="31"/>
      <c r="M6" s="38">
        <f>D6*K6</f>
        <v>3</v>
      </c>
      <c r="N6" s="11">
        <v>1</v>
      </c>
      <c r="O6" s="32"/>
      <c r="P6" s="39">
        <f>D6*N6</f>
        <v>3</v>
      </c>
      <c r="Q6" s="46">
        <v>1</v>
      </c>
      <c r="R6" s="44"/>
      <c r="S6" s="47">
        <f>D6*Q6</f>
        <v>3</v>
      </c>
      <c r="T6" s="12">
        <v>1</v>
      </c>
      <c r="U6" s="33"/>
      <c r="V6" s="40">
        <f>D6*T6</f>
        <v>3</v>
      </c>
      <c r="W6" s="53">
        <v>1</v>
      </c>
      <c r="X6" s="51"/>
      <c r="Y6" s="54">
        <f>D6*W6</f>
        <v>3</v>
      </c>
      <c r="Z6" s="60">
        <v>1</v>
      </c>
      <c r="AA6" s="58"/>
      <c r="AB6" s="61">
        <f>D6*Z6</f>
        <v>3</v>
      </c>
      <c r="AC6" s="75">
        <v>1</v>
      </c>
      <c r="AD6" s="73"/>
      <c r="AE6" s="76">
        <f>D6*AC6</f>
        <v>3</v>
      </c>
      <c r="AF6" s="9">
        <v>1</v>
      </c>
      <c r="AG6" s="41"/>
      <c r="AH6" s="37">
        <f>D6*AF6</f>
        <v>3</v>
      </c>
    </row>
    <row r="7" spans="1:34">
      <c r="A7" s="18"/>
      <c r="B7" s="20" t="s">
        <v>10</v>
      </c>
      <c r="C7" s="19" t="s">
        <v>56</v>
      </c>
      <c r="D7" s="64">
        <v>1.5</v>
      </c>
      <c r="E7" s="22">
        <v>1</v>
      </c>
      <c r="F7" s="30"/>
      <c r="G7" s="27">
        <f>D7*E7</f>
        <v>1.5</v>
      </c>
      <c r="H7" s="9">
        <v>1</v>
      </c>
      <c r="I7" s="41"/>
      <c r="J7" s="37">
        <f>D7*H7</f>
        <v>1.5</v>
      </c>
      <c r="K7" s="10"/>
      <c r="L7" s="31"/>
      <c r="M7" s="38">
        <f>D7*K7</f>
        <v>0</v>
      </c>
      <c r="N7" s="11">
        <v>1</v>
      </c>
      <c r="O7" s="32"/>
      <c r="P7" s="39">
        <f>D7*N7</f>
        <v>1.5</v>
      </c>
      <c r="Q7" s="46">
        <v>1</v>
      </c>
      <c r="R7" s="44"/>
      <c r="S7" s="47">
        <f>D7*Q7</f>
        <v>1.5</v>
      </c>
      <c r="T7" s="12">
        <v>1</v>
      </c>
      <c r="U7" s="33"/>
      <c r="V7" s="40">
        <f t="shared" ref="V7:V19" si="0">D7*T7</f>
        <v>1.5</v>
      </c>
      <c r="W7" s="53"/>
      <c r="X7" s="51"/>
      <c r="Y7" s="54">
        <f t="shared" ref="Y7:Y19" si="1">D7*W7</f>
        <v>0</v>
      </c>
      <c r="Z7" s="60">
        <v>1</v>
      </c>
      <c r="AA7" s="58"/>
      <c r="AB7" s="61">
        <f t="shared" ref="AB7:AB19" si="2">D7*Z7</f>
        <v>1.5</v>
      </c>
      <c r="AC7" s="75"/>
      <c r="AD7" s="73"/>
      <c r="AE7" s="76">
        <f t="shared" ref="AE7:AE19" si="3">D7*AC7</f>
        <v>0</v>
      </c>
      <c r="AF7" s="9">
        <v>1</v>
      </c>
      <c r="AG7" s="41"/>
      <c r="AH7" s="37">
        <f t="shared" ref="AH7:AH19" si="4">D7*AF7</f>
        <v>1.5</v>
      </c>
    </row>
    <row r="8" spans="1:34">
      <c r="A8" s="18"/>
      <c r="B8" s="20" t="s">
        <v>19</v>
      </c>
      <c r="C8" s="19" t="s">
        <v>49</v>
      </c>
      <c r="D8" s="64">
        <v>3</v>
      </c>
      <c r="E8" s="22">
        <v>1</v>
      </c>
      <c r="F8" s="30"/>
      <c r="G8" s="27">
        <f>D8*E8</f>
        <v>3</v>
      </c>
      <c r="H8" s="9">
        <v>1</v>
      </c>
      <c r="I8" s="41"/>
      <c r="J8" s="37">
        <f>D8*H8</f>
        <v>3</v>
      </c>
      <c r="K8" s="10">
        <v>1</v>
      </c>
      <c r="L8" s="31"/>
      <c r="M8" s="38">
        <f>D8*K8</f>
        <v>3</v>
      </c>
      <c r="N8" s="11">
        <v>1</v>
      </c>
      <c r="O8" s="32"/>
      <c r="P8" s="39">
        <f>D8*N8</f>
        <v>3</v>
      </c>
      <c r="Q8" s="46">
        <v>1</v>
      </c>
      <c r="R8" s="44"/>
      <c r="S8" s="47">
        <f>D8*Q8</f>
        <v>3</v>
      </c>
      <c r="T8" s="12">
        <v>1</v>
      </c>
      <c r="U8" s="33"/>
      <c r="V8" s="40">
        <f t="shared" si="0"/>
        <v>3</v>
      </c>
      <c r="W8" s="53">
        <v>1</v>
      </c>
      <c r="X8" s="51"/>
      <c r="Y8" s="54">
        <f t="shared" si="1"/>
        <v>3</v>
      </c>
      <c r="Z8" s="60">
        <v>1</v>
      </c>
      <c r="AA8" s="58"/>
      <c r="AB8" s="61">
        <f t="shared" si="2"/>
        <v>3</v>
      </c>
      <c r="AC8" s="75">
        <v>1</v>
      </c>
      <c r="AD8" s="73"/>
      <c r="AE8" s="76">
        <f t="shared" si="3"/>
        <v>3</v>
      </c>
      <c r="AF8" s="9">
        <v>1</v>
      </c>
      <c r="AG8" s="41"/>
      <c r="AH8" s="37">
        <f t="shared" si="4"/>
        <v>3</v>
      </c>
    </row>
    <row r="9" spans="1:34">
      <c r="A9" s="18"/>
      <c r="B9" s="20" t="s">
        <v>23</v>
      </c>
      <c r="C9" s="19" t="s">
        <v>74</v>
      </c>
      <c r="D9" s="64">
        <v>3</v>
      </c>
      <c r="E9" s="22">
        <v>1</v>
      </c>
      <c r="F9" s="30"/>
      <c r="G9" s="27">
        <f>D9*E9</f>
        <v>3</v>
      </c>
      <c r="H9" s="9">
        <v>1</v>
      </c>
      <c r="I9" s="41"/>
      <c r="J9" s="37">
        <f>D9*H9</f>
        <v>3</v>
      </c>
      <c r="K9" s="10">
        <v>1.5</v>
      </c>
      <c r="L9" s="31"/>
      <c r="M9" s="38">
        <f>D9*K9</f>
        <v>4.5</v>
      </c>
      <c r="N9" s="11">
        <v>1</v>
      </c>
      <c r="O9" s="32"/>
      <c r="P9" s="39">
        <f>D9*N9</f>
        <v>3</v>
      </c>
      <c r="Q9" s="46">
        <v>1</v>
      </c>
      <c r="R9" s="44"/>
      <c r="S9" s="47">
        <f>D9*Q9</f>
        <v>3</v>
      </c>
      <c r="T9" s="12"/>
      <c r="U9" s="33"/>
      <c r="V9" s="40">
        <f t="shared" si="0"/>
        <v>0</v>
      </c>
      <c r="W9" s="53">
        <v>1</v>
      </c>
      <c r="X9" s="51"/>
      <c r="Y9" s="54">
        <f t="shared" si="1"/>
        <v>3</v>
      </c>
      <c r="Z9" s="60">
        <v>1</v>
      </c>
      <c r="AA9" s="58"/>
      <c r="AB9" s="61">
        <f t="shared" si="2"/>
        <v>3</v>
      </c>
      <c r="AC9" s="75">
        <v>1</v>
      </c>
      <c r="AD9" s="73"/>
      <c r="AE9" s="76">
        <f t="shared" si="3"/>
        <v>3</v>
      </c>
      <c r="AF9" s="9">
        <v>1</v>
      </c>
      <c r="AG9" s="41"/>
      <c r="AH9" s="37">
        <f t="shared" si="4"/>
        <v>3</v>
      </c>
    </row>
    <row r="10" spans="1:34">
      <c r="A10" s="18"/>
      <c r="B10" s="20" t="s">
        <v>6</v>
      </c>
      <c r="C10" s="19" t="s">
        <v>50</v>
      </c>
      <c r="D10" s="64">
        <v>3</v>
      </c>
      <c r="E10" s="22">
        <v>1</v>
      </c>
      <c r="F10" s="30"/>
      <c r="G10" s="27">
        <f>D10*E10</f>
        <v>3</v>
      </c>
      <c r="H10" s="9">
        <v>1</v>
      </c>
      <c r="I10" s="41"/>
      <c r="J10" s="37">
        <f>D10*H10</f>
        <v>3</v>
      </c>
      <c r="K10" s="10">
        <v>1</v>
      </c>
      <c r="L10" s="31"/>
      <c r="M10" s="38">
        <f>D10*K10</f>
        <v>3</v>
      </c>
      <c r="N10" s="11">
        <v>1</v>
      </c>
      <c r="O10" s="32"/>
      <c r="P10" s="39">
        <f>D10*N10</f>
        <v>3</v>
      </c>
      <c r="Q10" s="46">
        <v>1</v>
      </c>
      <c r="R10" s="44"/>
      <c r="S10" s="47">
        <f>D10*Q10</f>
        <v>3</v>
      </c>
      <c r="T10" s="12">
        <v>1</v>
      </c>
      <c r="U10" s="33"/>
      <c r="V10" s="40">
        <f t="shared" si="0"/>
        <v>3</v>
      </c>
      <c r="W10" s="53">
        <v>1</v>
      </c>
      <c r="X10" s="51"/>
      <c r="Y10" s="54">
        <f t="shared" si="1"/>
        <v>3</v>
      </c>
      <c r="Z10" s="60">
        <v>1</v>
      </c>
      <c r="AA10" s="58"/>
      <c r="AB10" s="61">
        <f t="shared" si="2"/>
        <v>3</v>
      </c>
      <c r="AC10" s="75">
        <v>1</v>
      </c>
      <c r="AD10" s="73"/>
      <c r="AE10" s="76">
        <f t="shared" si="3"/>
        <v>3</v>
      </c>
      <c r="AF10" s="9">
        <v>1</v>
      </c>
      <c r="AG10" s="41"/>
      <c r="AH10" s="37">
        <f t="shared" si="4"/>
        <v>3</v>
      </c>
    </row>
    <row r="11" spans="1:34">
      <c r="A11" s="18"/>
      <c r="B11" s="20" t="s">
        <v>22</v>
      </c>
      <c r="C11" s="19" t="s">
        <v>56</v>
      </c>
      <c r="D11" s="64">
        <v>3</v>
      </c>
      <c r="E11" s="22">
        <v>1</v>
      </c>
      <c r="F11" s="30"/>
      <c r="G11" s="27">
        <f>D11*E11</f>
        <v>3</v>
      </c>
      <c r="H11" s="9">
        <v>1</v>
      </c>
      <c r="I11" s="41"/>
      <c r="J11" s="37">
        <f>D11*H11</f>
        <v>3</v>
      </c>
      <c r="K11" s="10"/>
      <c r="L11" s="31"/>
      <c r="M11" s="38">
        <f>D11*K11</f>
        <v>0</v>
      </c>
      <c r="N11" s="11">
        <v>1</v>
      </c>
      <c r="O11" s="32"/>
      <c r="P11" s="39">
        <f>D11*N11</f>
        <v>3</v>
      </c>
      <c r="Q11" s="46">
        <v>1</v>
      </c>
      <c r="R11" s="44"/>
      <c r="S11" s="47">
        <f>D11*Q11</f>
        <v>3</v>
      </c>
      <c r="T11" s="12"/>
      <c r="U11" s="33"/>
      <c r="V11" s="40">
        <f t="shared" si="0"/>
        <v>0</v>
      </c>
      <c r="W11" s="53">
        <v>1</v>
      </c>
      <c r="X11" s="51"/>
      <c r="Y11" s="54">
        <f t="shared" si="1"/>
        <v>3</v>
      </c>
      <c r="Z11" s="60">
        <v>1</v>
      </c>
      <c r="AA11" s="58"/>
      <c r="AB11" s="61">
        <f t="shared" si="2"/>
        <v>3</v>
      </c>
      <c r="AC11" s="75"/>
      <c r="AD11" s="73"/>
      <c r="AE11" s="76">
        <f t="shared" si="3"/>
        <v>0</v>
      </c>
      <c r="AF11" s="9">
        <v>1</v>
      </c>
      <c r="AG11" s="41"/>
      <c r="AH11" s="37">
        <f t="shared" si="4"/>
        <v>3</v>
      </c>
    </row>
    <row r="12" spans="1:34">
      <c r="A12" s="18"/>
      <c r="B12" s="20" t="s">
        <v>24</v>
      </c>
      <c r="C12" s="19" t="s">
        <v>53</v>
      </c>
      <c r="D12" s="64">
        <v>1</v>
      </c>
      <c r="E12" s="22">
        <v>1</v>
      </c>
      <c r="F12" s="30"/>
      <c r="G12" s="27">
        <f>D12*E12</f>
        <v>1</v>
      </c>
      <c r="H12" s="9"/>
      <c r="I12" s="41"/>
      <c r="J12" s="37">
        <f>D12*H12</f>
        <v>0</v>
      </c>
      <c r="K12" s="10"/>
      <c r="L12" s="31"/>
      <c r="M12" s="38">
        <f>D12*K12</f>
        <v>0</v>
      </c>
      <c r="N12" s="11"/>
      <c r="O12" s="32"/>
      <c r="P12" s="39">
        <f>D12*N12</f>
        <v>0</v>
      </c>
      <c r="Q12" s="46"/>
      <c r="R12" s="44"/>
      <c r="S12" s="47">
        <f>D12*Q12</f>
        <v>0</v>
      </c>
      <c r="T12" s="12"/>
      <c r="U12" s="33"/>
      <c r="V12" s="40">
        <f t="shared" si="0"/>
        <v>0</v>
      </c>
      <c r="W12" s="53">
        <v>1</v>
      </c>
      <c r="X12" s="51"/>
      <c r="Y12" s="54">
        <f t="shared" si="1"/>
        <v>1</v>
      </c>
      <c r="Z12" s="60">
        <v>1</v>
      </c>
      <c r="AA12" s="58"/>
      <c r="AB12" s="61">
        <f t="shared" si="2"/>
        <v>1</v>
      </c>
      <c r="AC12" s="75"/>
      <c r="AD12" s="73"/>
      <c r="AE12" s="76">
        <f t="shared" si="3"/>
        <v>0</v>
      </c>
      <c r="AF12" s="9">
        <v>1</v>
      </c>
      <c r="AG12" s="41"/>
      <c r="AH12" s="37">
        <f t="shared" si="4"/>
        <v>1</v>
      </c>
    </row>
    <row r="13" spans="1:34">
      <c r="A13" s="18"/>
      <c r="B13" s="20" t="s">
        <v>83</v>
      </c>
      <c r="C13" s="19" t="s">
        <v>56</v>
      </c>
      <c r="D13" s="64">
        <v>1</v>
      </c>
      <c r="E13" s="22">
        <v>1</v>
      </c>
      <c r="F13" s="30"/>
      <c r="G13" s="27">
        <f>D13*E13</f>
        <v>1</v>
      </c>
      <c r="H13" s="9"/>
      <c r="I13" s="41"/>
      <c r="J13" s="37">
        <f>D13*H13</f>
        <v>0</v>
      </c>
      <c r="K13" s="10"/>
      <c r="L13" s="31"/>
      <c r="M13" s="38">
        <f>D13*K13</f>
        <v>0</v>
      </c>
      <c r="N13" s="11"/>
      <c r="O13" s="32"/>
      <c r="P13" s="39">
        <f>D13*N13</f>
        <v>0</v>
      </c>
      <c r="Q13" s="46"/>
      <c r="R13" s="44"/>
      <c r="S13" s="47">
        <f>D13*Q13</f>
        <v>0</v>
      </c>
      <c r="T13" s="12"/>
      <c r="U13" s="33"/>
      <c r="V13" s="40">
        <f t="shared" si="0"/>
        <v>0</v>
      </c>
      <c r="W13" s="53"/>
      <c r="X13" s="51"/>
      <c r="Y13" s="54"/>
      <c r="Z13" s="60"/>
      <c r="AA13" s="58"/>
      <c r="AB13" s="61">
        <f t="shared" si="2"/>
        <v>0</v>
      </c>
      <c r="AC13" s="75">
        <v>1</v>
      </c>
      <c r="AD13" s="73"/>
      <c r="AE13" s="76">
        <f t="shared" si="3"/>
        <v>1</v>
      </c>
      <c r="AF13" s="9"/>
      <c r="AG13" s="41"/>
      <c r="AH13" s="37">
        <f t="shared" si="4"/>
        <v>0</v>
      </c>
    </row>
    <row r="14" spans="1:34">
      <c r="A14" s="18"/>
      <c r="B14" s="20" t="s">
        <v>30</v>
      </c>
      <c r="C14" s="19" t="s">
        <v>52</v>
      </c>
      <c r="D14" s="64">
        <v>0.5</v>
      </c>
      <c r="E14" s="22">
        <v>1</v>
      </c>
      <c r="F14" s="30"/>
      <c r="G14" s="27">
        <f>D14*E14</f>
        <v>0.5</v>
      </c>
      <c r="H14" s="9">
        <v>1</v>
      </c>
      <c r="I14" s="41"/>
      <c r="J14" s="37">
        <f>D14*H14</f>
        <v>0.5</v>
      </c>
      <c r="K14" s="10"/>
      <c r="L14" s="31"/>
      <c r="M14" s="38">
        <f>D14*K14</f>
        <v>0</v>
      </c>
      <c r="N14" s="11"/>
      <c r="O14" s="32"/>
      <c r="P14" s="39">
        <f>D14*N14</f>
        <v>0</v>
      </c>
      <c r="Q14" s="46"/>
      <c r="R14" s="44"/>
      <c r="S14" s="47">
        <f>D14*Q14</f>
        <v>0</v>
      </c>
      <c r="T14" s="12">
        <v>1</v>
      </c>
      <c r="U14" s="33"/>
      <c r="V14" s="40">
        <f t="shared" si="0"/>
        <v>0.5</v>
      </c>
      <c r="W14" s="53">
        <v>1</v>
      </c>
      <c r="X14" s="51"/>
      <c r="Y14" s="54">
        <f t="shared" si="1"/>
        <v>0.5</v>
      </c>
      <c r="Z14" s="60"/>
      <c r="AA14" s="58"/>
      <c r="AB14" s="61">
        <f t="shared" si="2"/>
        <v>0</v>
      </c>
      <c r="AC14" s="75">
        <v>1</v>
      </c>
      <c r="AD14" s="73"/>
      <c r="AE14" s="76">
        <f t="shared" si="3"/>
        <v>0.5</v>
      </c>
      <c r="AF14" s="9">
        <v>1</v>
      </c>
      <c r="AG14" s="41"/>
      <c r="AH14" s="37">
        <f t="shared" si="4"/>
        <v>0.5</v>
      </c>
    </row>
    <row r="15" spans="1:34">
      <c r="A15" s="18"/>
      <c r="B15" s="20" t="s">
        <v>8</v>
      </c>
      <c r="C15" s="19" t="s">
        <v>52</v>
      </c>
      <c r="D15" s="64">
        <v>1</v>
      </c>
      <c r="E15" s="22">
        <v>1</v>
      </c>
      <c r="F15" s="30"/>
      <c r="G15" s="27">
        <f>D15*E15</f>
        <v>1</v>
      </c>
      <c r="H15" s="9"/>
      <c r="I15" s="41"/>
      <c r="J15" s="37">
        <f>D15*H15</f>
        <v>0</v>
      </c>
      <c r="K15" s="10"/>
      <c r="L15" s="31"/>
      <c r="M15" s="38">
        <f>D15*K15</f>
        <v>0</v>
      </c>
      <c r="N15" s="11"/>
      <c r="O15" s="32"/>
      <c r="P15" s="39">
        <f>D15*N15</f>
        <v>0</v>
      </c>
      <c r="Q15" s="46"/>
      <c r="R15" s="44"/>
      <c r="S15" s="47">
        <f>D15*Q15</f>
        <v>0</v>
      </c>
      <c r="T15" s="12">
        <v>1</v>
      </c>
      <c r="U15" s="33"/>
      <c r="V15" s="40">
        <f t="shared" si="0"/>
        <v>1</v>
      </c>
      <c r="W15" s="53">
        <v>1</v>
      </c>
      <c r="X15" s="51"/>
      <c r="Y15" s="54">
        <f t="shared" si="1"/>
        <v>1</v>
      </c>
      <c r="Z15" s="60">
        <v>1</v>
      </c>
      <c r="AA15" s="58"/>
      <c r="AB15" s="61">
        <f t="shared" si="2"/>
        <v>1</v>
      </c>
      <c r="AC15" s="75">
        <v>1</v>
      </c>
      <c r="AD15" s="73"/>
      <c r="AE15" s="76">
        <f t="shared" si="3"/>
        <v>1</v>
      </c>
      <c r="AF15" s="9"/>
      <c r="AG15" s="41"/>
      <c r="AH15" s="37">
        <f t="shared" si="4"/>
        <v>0</v>
      </c>
    </row>
    <row r="16" spans="1:34">
      <c r="A16" s="18"/>
      <c r="B16" s="20" t="s">
        <v>9</v>
      </c>
      <c r="C16" s="19" t="s">
        <v>52</v>
      </c>
      <c r="D16" s="64">
        <v>2</v>
      </c>
      <c r="E16" s="22">
        <v>1</v>
      </c>
      <c r="F16" s="30"/>
      <c r="G16" s="27">
        <f>D16*E16</f>
        <v>2</v>
      </c>
      <c r="H16" s="9"/>
      <c r="I16" s="41"/>
      <c r="J16" s="37">
        <f>D16*H16</f>
        <v>0</v>
      </c>
      <c r="K16" s="10">
        <v>1</v>
      </c>
      <c r="L16" s="31"/>
      <c r="M16" s="38">
        <f>D16*K16</f>
        <v>2</v>
      </c>
      <c r="N16" s="11">
        <v>1</v>
      </c>
      <c r="O16" s="32"/>
      <c r="P16" s="39">
        <f>D16*N16</f>
        <v>2</v>
      </c>
      <c r="Q16" s="46">
        <v>1</v>
      </c>
      <c r="R16" s="44"/>
      <c r="S16" s="47">
        <f>D16*Q16</f>
        <v>2</v>
      </c>
      <c r="T16" s="12">
        <v>1</v>
      </c>
      <c r="U16" s="33"/>
      <c r="V16" s="40">
        <f t="shared" si="0"/>
        <v>2</v>
      </c>
      <c r="W16" s="53">
        <v>1</v>
      </c>
      <c r="X16" s="51"/>
      <c r="Y16" s="54">
        <f t="shared" si="1"/>
        <v>2</v>
      </c>
      <c r="Z16" s="60">
        <v>1</v>
      </c>
      <c r="AA16" s="58"/>
      <c r="AB16" s="61">
        <f t="shared" si="2"/>
        <v>2</v>
      </c>
      <c r="AC16" s="75">
        <v>1</v>
      </c>
      <c r="AD16" s="73"/>
      <c r="AE16" s="76">
        <f t="shared" si="3"/>
        <v>2</v>
      </c>
      <c r="AF16" s="9"/>
      <c r="AG16" s="41"/>
      <c r="AH16" s="37">
        <f t="shared" si="4"/>
        <v>0</v>
      </c>
    </row>
    <row r="17" spans="1:34">
      <c r="A17" s="18"/>
      <c r="B17" s="20" t="s">
        <v>11</v>
      </c>
      <c r="C17" s="19" t="s">
        <v>56</v>
      </c>
      <c r="D17" s="64">
        <v>1</v>
      </c>
      <c r="E17" s="22">
        <v>1</v>
      </c>
      <c r="F17" s="30"/>
      <c r="G17" s="27">
        <f>D17*E17</f>
        <v>1</v>
      </c>
      <c r="H17" s="9"/>
      <c r="I17" s="41"/>
      <c r="J17" s="37">
        <f>D17*H17</f>
        <v>0</v>
      </c>
      <c r="K17" s="10"/>
      <c r="L17" s="31"/>
      <c r="M17" s="38">
        <f>D17*K17</f>
        <v>0</v>
      </c>
      <c r="N17" s="11"/>
      <c r="O17" s="32"/>
      <c r="P17" s="39">
        <f>D17*N17</f>
        <v>0</v>
      </c>
      <c r="Q17" s="46"/>
      <c r="R17" s="44"/>
      <c r="S17" s="47">
        <f>D17*Q17</f>
        <v>0</v>
      </c>
      <c r="T17" s="12"/>
      <c r="U17" s="33"/>
      <c r="V17" s="40">
        <f t="shared" si="0"/>
        <v>0</v>
      </c>
      <c r="W17" s="53"/>
      <c r="X17" s="51"/>
      <c r="Y17" s="54">
        <f t="shared" si="1"/>
        <v>0</v>
      </c>
      <c r="Z17" s="60"/>
      <c r="AA17" s="58"/>
      <c r="AB17" s="61">
        <f t="shared" si="2"/>
        <v>0</v>
      </c>
      <c r="AC17" s="75"/>
      <c r="AD17" s="73"/>
      <c r="AE17" s="76">
        <f t="shared" si="3"/>
        <v>0</v>
      </c>
      <c r="AF17" s="9">
        <v>1</v>
      </c>
      <c r="AG17" s="41"/>
      <c r="AH17" s="37">
        <f t="shared" si="4"/>
        <v>1</v>
      </c>
    </row>
    <row r="18" spans="1:34">
      <c r="A18" s="18"/>
      <c r="B18" s="20" t="s">
        <v>12</v>
      </c>
      <c r="C18" s="19" t="s">
        <v>56</v>
      </c>
      <c r="D18" s="64">
        <v>0.5</v>
      </c>
      <c r="E18" s="22">
        <v>1</v>
      </c>
      <c r="F18" s="30"/>
      <c r="G18" s="27">
        <f>D18*E18</f>
        <v>0.5</v>
      </c>
      <c r="H18" s="9"/>
      <c r="I18" s="41"/>
      <c r="J18" s="37">
        <f>D18*H18</f>
        <v>0</v>
      </c>
      <c r="K18" s="10"/>
      <c r="L18" s="31"/>
      <c r="M18" s="38">
        <f>D18*K18</f>
        <v>0</v>
      </c>
      <c r="N18" s="11"/>
      <c r="O18" s="32"/>
      <c r="P18" s="39">
        <f>D18*N18</f>
        <v>0</v>
      </c>
      <c r="Q18" s="46"/>
      <c r="R18" s="44"/>
      <c r="S18" s="47">
        <f>D18*Q18</f>
        <v>0</v>
      </c>
      <c r="T18" s="12"/>
      <c r="U18" s="33"/>
      <c r="V18" s="40">
        <f t="shared" si="0"/>
        <v>0</v>
      </c>
      <c r="W18" s="53"/>
      <c r="X18" s="51"/>
      <c r="Y18" s="54">
        <f t="shared" si="1"/>
        <v>0</v>
      </c>
      <c r="Z18" s="60"/>
      <c r="AA18" s="58"/>
      <c r="AB18" s="61">
        <f t="shared" si="2"/>
        <v>0</v>
      </c>
      <c r="AC18" s="75">
        <v>1</v>
      </c>
      <c r="AD18" s="73"/>
      <c r="AE18" s="76">
        <f t="shared" si="3"/>
        <v>0.5</v>
      </c>
      <c r="AF18" s="9"/>
      <c r="AG18" s="41"/>
      <c r="AH18" s="37">
        <f t="shared" si="4"/>
        <v>0</v>
      </c>
    </row>
    <row r="19" spans="1:34">
      <c r="A19" s="18"/>
      <c r="B19" s="20" t="s">
        <v>38</v>
      </c>
      <c r="C19" s="19" t="s">
        <v>36</v>
      </c>
      <c r="D19" s="64">
        <v>1</v>
      </c>
      <c r="E19" s="22">
        <v>1</v>
      </c>
      <c r="F19" s="30"/>
      <c r="G19" s="27">
        <f>D19*E19</f>
        <v>1</v>
      </c>
      <c r="H19" s="9">
        <v>2</v>
      </c>
      <c r="I19" s="41" t="s">
        <v>37</v>
      </c>
      <c r="J19" s="37">
        <f>D19*H19</f>
        <v>2</v>
      </c>
      <c r="K19" s="10"/>
      <c r="L19" s="31"/>
      <c r="M19" s="38">
        <f>D19*K19</f>
        <v>0</v>
      </c>
      <c r="N19" s="11">
        <v>1</v>
      </c>
      <c r="O19" s="32" t="s">
        <v>41</v>
      </c>
      <c r="P19" s="39">
        <f>D19*N19</f>
        <v>1</v>
      </c>
      <c r="Q19" s="46">
        <v>2</v>
      </c>
      <c r="R19" s="44" t="s">
        <v>81</v>
      </c>
      <c r="S19" s="47">
        <f>D19*Q19</f>
        <v>2</v>
      </c>
      <c r="T19" s="12">
        <v>1</v>
      </c>
      <c r="U19" s="33" t="s">
        <v>71</v>
      </c>
      <c r="V19" s="40">
        <f t="shared" si="0"/>
        <v>1</v>
      </c>
      <c r="W19" s="53">
        <v>2</v>
      </c>
      <c r="X19" s="51" t="s">
        <v>82</v>
      </c>
      <c r="Y19" s="54">
        <f t="shared" si="1"/>
        <v>2</v>
      </c>
      <c r="Z19" s="60"/>
      <c r="AA19" s="58"/>
      <c r="AB19" s="61">
        <f t="shared" si="2"/>
        <v>0</v>
      </c>
      <c r="AC19" s="75"/>
      <c r="AD19" s="73"/>
      <c r="AE19" s="76">
        <f t="shared" si="3"/>
        <v>0</v>
      </c>
      <c r="AF19" s="9">
        <v>3</v>
      </c>
      <c r="AG19" s="41" t="s">
        <v>99</v>
      </c>
      <c r="AH19" s="37">
        <f>D19*AF19</f>
        <v>3</v>
      </c>
    </row>
    <row r="20" spans="1:34">
      <c r="A20" s="18" t="s">
        <v>20</v>
      </c>
      <c r="B20" s="18" t="s">
        <v>109</v>
      </c>
      <c r="C20" s="19" t="s">
        <v>60</v>
      </c>
      <c r="D20" s="63">
        <v>1</v>
      </c>
      <c r="E20" s="26" t="s">
        <v>27</v>
      </c>
      <c r="F20" s="30"/>
      <c r="G20" s="25">
        <f>D20*SUM(G21:G34)</f>
        <v>57.5</v>
      </c>
      <c r="H20" s="5"/>
      <c r="I20" s="41"/>
      <c r="J20" s="29">
        <f>D20*SUM(J21:J34)</f>
        <v>43.5</v>
      </c>
      <c r="K20" s="6"/>
      <c r="L20" s="31"/>
      <c r="M20" s="34">
        <f>D20*SUM(M21:M34)</f>
        <v>38.5</v>
      </c>
      <c r="N20" s="7"/>
      <c r="O20" s="32"/>
      <c r="P20" s="35">
        <f>D20*SUM(P21:P34)</f>
        <v>33</v>
      </c>
      <c r="Q20" s="43"/>
      <c r="R20" s="44"/>
      <c r="S20" s="45">
        <f>D20*SUM(S21:S34)</f>
        <v>44</v>
      </c>
      <c r="T20" s="8"/>
      <c r="U20" s="33"/>
      <c r="V20" s="36">
        <f>D20*SUM(V21:V34)</f>
        <v>38</v>
      </c>
      <c r="W20" s="50"/>
      <c r="X20" s="51"/>
      <c r="Y20" s="52">
        <f>D20*SUM(Y21:Y34)</f>
        <v>42</v>
      </c>
      <c r="Z20" s="57"/>
      <c r="AA20" s="58"/>
      <c r="AB20" s="59">
        <f>D20*SUM(AB21:AB34)</f>
        <v>47</v>
      </c>
      <c r="AC20" s="72"/>
      <c r="AD20" s="73"/>
      <c r="AE20" s="74">
        <f>D20*SUM(AE21:AE34)</f>
        <v>49.5</v>
      </c>
      <c r="AF20" s="5"/>
      <c r="AG20" s="41"/>
      <c r="AH20" s="29">
        <f>D20*SUM(AH21:AH34)</f>
        <v>49.5</v>
      </c>
    </row>
    <row r="21" spans="1:34">
      <c r="A21" s="19"/>
      <c r="B21" s="20" t="s">
        <v>3</v>
      </c>
      <c r="C21" s="19" t="s">
        <v>66</v>
      </c>
      <c r="D21" s="64">
        <v>3</v>
      </c>
      <c r="E21" s="22">
        <v>3</v>
      </c>
      <c r="F21" s="30"/>
      <c r="G21" s="27">
        <f>D21*E21</f>
        <v>9</v>
      </c>
      <c r="H21" s="9">
        <v>4</v>
      </c>
      <c r="I21" s="41" t="s">
        <v>39</v>
      </c>
      <c r="J21" s="37">
        <f>D21*H21</f>
        <v>12</v>
      </c>
      <c r="K21" s="10">
        <v>3</v>
      </c>
      <c r="L21" s="31"/>
      <c r="M21" s="38">
        <f>D21*K21</f>
        <v>9</v>
      </c>
      <c r="N21" s="11">
        <v>1</v>
      </c>
      <c r="O21" s="32"/>
      <c r="P21" s="39">
        <f>D21*N21</f>
        <v>3</v>
      </c>
      <c r="Q21" s="46">
        <v>2</v>
      </c>
      <c r="R21" s="44"/>
      <c r="S21" s="47">
        <f>D21*Q21</f>
        <v>6</v>
      </c>
      <c r="T21" s="12">
        <v>3</v>
      </c>
      <c r="U21" s="33"/>
      <c r="V21" s="40">
        <f>D21*T21</f>
        <v>9</v>
      </c>
      <c r="W21" s="53">
        <v>2</v>
      </c>
      <c r="X21" s="51" t="s">
        <v>92</v>
      </c>
      <c r="Y21" s="54">
        <f>D21*W21</f>
        <v>6</v>
      </c>
      <c r="Z21" s="60">
        <v>3</v>
      </c>
      <c r="AA21" s="58"/>
      <c r="AB21" s="61">
        <f>D21*Z21</f>
        <v>9</v>
      </c>
      <c r="AC21" s="75">
        <v>3</v>
      </c>
      <c r="AD21" s="73"/>
      <c r="AE21" s="76">
        <f>D21*AC21</f>
        <v>9</v>
      </c>
      <c r="AF21" s="9">
        <v>4</v>
      </c>
      <c r="AG21" s="41" t="s">
        <v>39</v>
      </c>
      <c r="AH21" s="37">
        <f>D21*AF21</f>
        <v>12</v>
      </c>
    </row>
    <row r="22" spans="1:34">
      <c r="A22" s="19"/>
      <c r="B22" s="20" t="s">
        <v>10</v>
      </c>
      <c r="C22" s="19" t="s">
        <v>28</v>
      </c>
      <c r="D22" s="64">
        <v>1</v>
      </c>
      <c r="E22" s="22">
        <v>3</v>
      </c>
      <c r="F22" s="30"/>
      <c r="G22" s="27">
        <f>D22*E22</f>
        <v>3</v>
      </c>
      <c r="H22" s="9">
        <v>2</v>
      </c>
      <c r="I22" s="41"/>
      <c r="J22" s="37">
        <f>D22*H22</f>
        <v>2</v>
      </c>
      <c r="K22" s="10"/>
      <c r="L22" s="31"/>
      <c r="M22" s="38">
        <f>D22*K22</f>
        <v>0</v>
      </c>
      <c r="N22" s="11">
        <v>3</v>
      </c>
      <c r="O22" s="32"/>
      <c r="P22" s="39">
        <f>D22*N22</f>
        <v>3</v>
      </c>
      <c r="Q22" s="46">
        <v>3</v>
      </c>
      <c r="R22" s="44"/>
      <c r="S22" s="47">
        <f>D22*Q22</f>
        <v>3</v>
      </c>
      <c r="T22" s="12">
        <v>2</v>
      </c>
      <c r="U22" s="33"/>
      <c r="V22" s="40">
        <f t="shared" ref="V22:V34" si="5">D22*T22</f>
        <v>2</v>
      </c>
      <c r="W22" s="53"/>
      <c r="X22" s="51"/>
      <c r="Y22" s="54">
        <f t="shared" ref="Y22:Y34" si="6">D22*W22</f>
        <v>0</v>
      </c>
      <c r="Z22" s="60">
        <v>3</v>
      </c>
      <c r="AA22" s="58"/>
      <c r="AB22" s="61">
        <f t="shared" ref="AB22:AB34" si="7">D22*Z22</f>
        <v>3</v>
      </c>
      <c r="AC22" s="75"/>
      <c r="AD22" s="73"/>
      <c r="AE22" s="76">
        <f t="shared" ref="AE22:AE34" si="8">D22*AC22</f>
        <v>0</v>
      </c>
      <c r="AF22" s="9">
        <v>2</v>
      </c>
      <c r="AG22" s="41"/>
      <c r="AH22" s="37">
        <f t="shared" ref="AH22:AH34" si="9">D22*AF22</f>
        <v>2</v>
      </c>
    </row>
    <row r="23" spans="1:34">
      <c r="A23" s="19"/>
      <c r="B23" s="20" t="s">
        <v>4</v>
      </c>
      <c r="C23" s="19" t="s">
        <v>63</v>
      </c>
      <c r="D23" s="64">
        <v>1</v>
      </c>
      <c r="E23" s="22">
        <v>3</v>
      </c>
      <c r="F23" s="30"/>
      <c r="G23" s="27">
        <f>D23*E23</f>
        <v>3</v>
      </c>
      <c r="H23" s="9">
        <v>2</v>
      </c>
      <c r="I23" s="41" t="s">
        <v>42</v>
      </c>
      <c r="J23" s="37">
        <f>D23*H23</f>
        <v>2</v>
      </c>
      <c r="K23" s="10">
        <v>1</v>
      </c>
      <c r="L23" s="31"/>
      <c r="M23" s="38">
        <f>D23*K23</f>
        <v>1</v>
      </c>
      <c r="N23" s="11">
        <v>1</v>
      </c>
      <c r="O23" s="32"/>
      <c r="P23" s="39">
        <f>D23*N23</f>
        <v>1</v>
      </c>
      <c r="Q23" s="46">
        <v>1</v>
      </c>
      <c r="R23" s="44"/>
      <c r="S23" s="47">
        <f>D23*Q23</f>
        <v>1</v>
      </c>
      <c r="T23" s="12">
        <v>1</v>
      </c>
      <c r="U23" s="33"/>
      <c r="V23" s="40">
        <f t="shared" si="5"/>
        <v>1</v>
      </c>
      <c r="W23" s="53">
        <v>2</v>
      </c>
      <c r="X23" s="51" t="s">
        <v>91</v>
      </c>
      <c r="Y23" s="54">
        <f t="shared" si="6"/>
        <v>2</v>
      </c>
      <c r="Z23" s="60">
        <v>2</v>
      </c>
      <c r="AA23" s="58" t="s">
        <v>91</v>
      </c>
      <c r="AB23" s="61">
        <f t="shared" si="7"/>
        <v>2</v>
      </c>
      <c r="AC23" s="75">
        <v>1</v>
      </c>
      <c r="AD23" s="73"/>
      <c r="AE23" s="76">
        <f t="shared" si="8"/>
        <v>1</v>
      </c>
      <c r="AF23" s="9">
        <v>2</v>
      </c>
      <c r="AG23" s="41" t="s">
        <v>42</v>
      </c>
      <c r="AH23" s="37">
        <f t="shared" si="9"/>
        <v>2</v>
      </c>
    </row>
    <row r="24" spans="1:34">
      <c r="A24" s="19"/>
      <c r="B24" s="20" t="s">
        <v>5</v>
      </c>
      <c r="C24" s="19" t="s">
        <v>96</v>
      </c>
      <c r="D24" s="64">
        <v>4</v>
      </c>
      <c r="E24" s="22">
        <v>3</v>
      </c>
      <c r="F24" s="30"/>
      <c r="G24" s="27">
        <f>D24*E24</f>
        <v>12</v>
      </c>
      <c r="H24" s="9">
        <v>3</v>
      </c>
      <c r="I24" s="41" t="s">
        <v>33</v>
      </c>
      <c r="J24" s="37">
        <f>D24*H24</f>
        <v>12</v>
      </c>
      <c r="K24" s="10">
        <v>3</v>
      </c>
      <c r="L24" s="31" t="s">
        <v>75</v>
      </c>
      <c r="M24" s="38">
        <f>D24*K24</f>
        <v>12</v>
      </c>
      <c r="N24" s="11">
        <v>3</v>
      </c>
      <c r="O24" s="32" t="s">
        <v>75</v>
      </c>
      <c r="P24" s="39">
        <f>D24*N24</f>
        <v>12</v>
      </c>
      <c r="Q24" s="46">
        <v>3</v>
      </c>
      <c r="R24" s="44" t="s">
        <v>76</v>
      </c>
      <c r="S24" s="47">
        <f>D24*Q24</f>
        <v>12</v>
      </c>
      <c r="T24" s="12"/>
      <c r="U24" s="33"/>
      <c r="V24" s="40">
        <f t="shared" si="5"/>
        <v>0</v>
      </c>
      <c r="W24" s="53">
        <v>3</v>
      </c>
      <c r="X24" s="51" t="s">
        <v>75</v>
      </c>
      <c r="Y24" s="54">
        <f t="shared" si="6"/>
        <v>12</v>
      </c>
      <c r="Z24" s="60">
        <v>3</v>
      </c>
      <c r="AA24" s="58"/>
      <c r="AB24" s="61">
        <f t="shared" si="7"/>
        <v>12</v>
      </c>
      <c r="AC24" s="75">
        <v>4</v>
      </c>
      <c r="AD24" s="73"/>
      <c r="AE24" s="76">
        <f t="shared" si="8"/>
        <v>16</v>
      </c>
      <c r="AF24" s="9">
        <v>3</v>
      </c>
      <c r="AG24" s="41" t="s">
        <v>33</v>
      </c>
      <c r="AH24" s="37">
        <f t="shared" si="9"/>
        <v>12</v>
      </c>
    </row>
    <row r="25" spans="1:34">
      <c r="A25" s="19"/>
      <c r="B25" s="20" t="s">
        <v>6</v>
      </c>
      <c r="C25" s="19" t="s">
        <v>29</v>
      </c>
      <c r="D25" s="64">
        <v>3</v>
      </c>
      <c r="E25" s="22">
        <v>3</v>
      </c>
      <c r="F25" s="30"/>
      <c r="G25" s="27">
        <f>D25*E25</f>
        <v>9</v>
      </c>
      <c r="H25" s="9">
        <v>2</v>
      </c>
      <c r="I25" s="41" t="s">
        <v>67</v>
      </c>
      <c r="J25" s="37">
        <f>D25*H25</f>
        <v>6</v>
      </c>
      <c r="K25" s="10">
        <v>2.5</v>
      </c>
      <c r="L25" s="31" t="s">
        <v>46</v>
      </c>
      <c r="M25" s="38">
        <f>D25*K25</f>
        <v>7.5</v>
      </c>
      <c r="N25" s="11">
        <v>1</v>
      </c>
      <c r="O25" s="32" t="s">
        <v>47</v>
      </c>
      <c r="P25" s="39">
        <f>D25*N25</f>
        <v>3</v>
      </c>
      <c r="Q25" s="46">
        <v>3</v>
      </c>
      <c r="R25" s="44"/>
      <c r="S25" s="47">
        <f>D25*Q25</f>
        <v>9</v>
      </c>
      <c r="T25" s="12">
        <v>3</v>
      </c>
      <c r="U25" s="33"/>
      <c r="V25" s="40">
        <f t="shared" si="5"/>
        <v>9</v>
      </c>
      <c r="W25" s="53">
        <v>3</v>
      </c>
      <c r="X25" s="51"/>
      <c r="Y25" s="54">
        <f t="shared" si="6"/>
        <v>9</v>
      </c>
      <c r="Z25" s="60">
        <v>3</v>
      </c>
      <c r="AA25" s="58"/>
      <c r="AB25" s="61">
        <f t="shared" si="7"/>
        <v>9</v>
      </c>
      <c r="AC25" s="75">
        <v>3</v>
      </c>
      <c r="AD25" s="73"/>
      <c r="AE25" s="76">
        <f t="shared" si="8"/>
        <v>9</v>
      </c>
      <c r="AF25" s="9">
        <v>2</v>
      </c>
      <c r="AG25" s="41" t="s">
        <v>67</v>
      </c>
      <c r="AH25" s="37">
        <f t="shared" si="9"/>
        <v>6</v>
      </c>
    </row>
    <row r="26" spans="1:34">
      <c r="A26" s="21"/>
      <c r="B26" s="20" t="s">
        <v>40</v>
      </c>
      <c r="C26" s="19" t="s">
        <v>106</v>
      </c>
      <c r="D26" s="64">
        <v>2</v>
      </c>
      <c r="E26" s="22">
        <v>3</v>
      </c>
      <c r="F26" s="30"/>
      <c r="G26" s="27">
        <f>D26*E26</f>
        <v>6</v>
      </c>
      <c r="H26" s="9">
        <v>3</v>
      </c>
      <c r="I26" s="41"/>
      <c r="J26" s="37">
        <f>D26*H26</f>
        <v>6</v>
      </c>
      <c r="K26" s="10">
        <v>3</v>
      </c>
      <c r="L26" s="31"/>
      <c r="M26" s="38">
        <f>D26*K26</f>
        <v>6</v>
      </c>
      <c r="N26" s="11">
        <v>3</v>
      </c>
      <c r="O26" s="32"/>
      <c r="P26" s="39">
        <f>D26*N26</f>
        <v>6</v>
      </c>
      <c r="Q26" s="46">
        <v>3</v>
      </c>
      <c r="R26" s="44"/>
      <c r="S26" s="47">
        <f>D26*Q26</f>
        <v>6</v>
      </c>
      <c r="T26" s="12">
        <v>3</v>
      </c>
      <c r="U26" s="33"/>
      <c r="V26" s="40">
        <f t="shared" si="5"/>
        <v>6</v>
      </c>
      <c r="W26" s="53">
        <v>3</v>
      </c>
      <c r="X26" s="51"/>
      <c r="Y26" s="54">
        <f t="shared" si="6"/>
        <v>6</v>
      </c>
      <c r="Z26" s="60">
        <v>3</v>
      </c>
      <c r="AA26" s="58"/>
      <c r="AB26" s="61">
        <f t="shared" si="7"/>
        <v>6</v>
      </c>
      <c r="AC26" s="75">
        <v>3</v>
      </c>
      <c r="AD26" s="73"/>
      <c r="AE26" s="76">
        <f t="shared" si="8"/>
        <v>6</v>
      </c>
      <c r="AF26" s="9">
        <v>3</v>
      </c>
      <c r="AG26" s="41"/>
      <c r="AH26" s="37">
        <f t="shared" si="9"/>
        <v>6</v>
      </c>
    </row>
    <row r="27" spans="1:34">
      <c r="A27" s="18"/>
      <c r="B27" s="20" t="s">
        <v>24</v>
      </c>
      <c r="C27" s="19" t="s">
        <v>51</v>
      </c>
      <c r="D27" s="64">
        <v>1</v>
      </c>
      <c r="E27" s="22">
        <v>3</v>
      </c>
      <c r="F27" s="30"/>
      <c r="G27" s="27">
        <f>D27*E27</f>
        <v>3</v>
      </c>
      <c r="H27" s="9"/>
      <c r="I27" s="41"/>
      <c r="J27" s="37">
        <f>D27*H27</f>
        <v>0</v>
      </c>
      <c r="K27" s="10"/>
      <c r="L27" s="31"/>
      <c r="M27" s="38">
        <f>D27*K27</f>
        <v>0</v>
      </c>
      <c r="N27" s="11"/>
      <c r="O27" s="32"/>
      <c r="P27" s="39">
        <f>D27*N27</f>
        <v>0</v>
      </c>
      <c r="Q27" s="46"/>
      <c r="R27" s="44"/>
      <c r="S27" s="47">
        <f>D27*Q27</f>
        <v>0</v>
      </c>
      <c r="T27" s="12"/>
      <c r="U27" s="33"/>
      <c r="V27" s="40">
        <f t="shared" si="5"/>
        <v>0</v>
      </c>
      <c r="W27" s="53">
        <v>1</v>
      </c>
      <c r="X27" s="51"/>
      <c r="Y27" s="54">
        <f t="shared" si="6"/>
        <v>1</v>
      </c>
      <c r="Z27" s="60">
        <v>3</v>
      </c>
      <c r="AA27" s="58"/>
      <c r="AB27" s="61">
        <f t="shared" si="7"/>
        <v>3</v>
      </c>
      <c r="AC27" s="75"/>
      <c r="AD27" s="73"/>
      <c r="AE27" s="76">
        <f t="shared" si="8"/>
        <v>0</v>
      </c>
      <c r="AF27" s="9">
        <v>2</v>
      </c>
      <c r="AG27" s="41"/>
      <c r="AH27" s="37">
        <f t="shared" si="9"/>
        <v>2</v>
      </c>
    </row>
    <row r="28" spans="1:34">
      <c r="A28" s="18"/>
      <c r="B28" s="20" t="s">
        <v>83</v>
      </c>
      <c r="C28" s="19" t="s">
        <v>89</v>
      </c>
      <c r="D28" s="64">
        <v>1</v>
      </c>
      <c r="E28" s="22">
        <v>2</v>
      </c>
      <c r="F28" s="30"/>
      <c r="G28" s="27">
        <f>D28*E28</f>
        <v>2</v>
      </c>
      <c r="H28" s="9"/>
      <c r="I28" s="41"/>
      <c r="J28" s="37">
        <f>D28*H28</f>
        <v>0</v>
      </c>
      <c r="K28" s="10"/>
      <c r="L28" s="31"/>
      <c r="M28" s="38">
        <f>D28*K28</f>
        <v>0</v>
      </c>
      <c r="N28" s="11"/>
      <c r="O28" s="32"/>
      <c r="P28" s="39">
        <f>D28*N28</f>
        <v>0</v>
      </c>
      <c r="Q28" s="46"/>
      <c r="R28" s="44"/>
      <c r="S28" s="47">
        <f>D28*Q28</f>
        <v>0</v>
      </c>
      <c r="T28" s="12"/>
      <c r="U28" s="33"/>
      <c r="V28" s="40">
        <f t="shared" si="5"/>
        <v>0</v>
      </c>
      <c r="W28" s="53"/>
      <c r="X28" s="51"/>
      <c r="Y28" s="54"/>
      <c r="Z28" s="60"/>
      <c r="AA28" s="58"/>
      <c r="AB28" s="61">
        <f t="shared" si="7"/>
        <v>0</v>
      </c>
      <c r="AC28" s="75">
        <v>4</v>
      </c>
      <c r="AD28" s="73"/>
      <c r="AE28" s="76">
        <f t="shared" si="8"/>
        <v>4</v>
      </c>
      <c r="AF28" s="9"/>
      <c r="AG28" s="41"/>
      <c r="AH28" s="37">
        <f t="shared" si="9"/>
        <v>0</v>
      </c>
    </row>
    <row r="29" spans="1:34">
      <c r="A29" s="18"/>
      <c r="B29" s="20" t="s">
        <v>7</v>
      </c>
      <c r="C29" s="19" t="s">
        <v>77</v>
      </c>
      <c r="D29" s="64">
        <v>0.5</v>
      </c>
      <c r="E29" s="22">
        <v>3</v>
      </c>
      <c r="F29" s="30"/>
      <c r="G29" s="27">
        <f>D29*E29</f>
        <v>1.5</v>
      </c>
      <c r="H29" s="9">
        <v>3</v>
      </c>
      <c r="I29" s="41" t="s">
        <v>34</v>
      </c>
      <c r="J29" s="37">
        <f>D29*H29</f>
        <v>1.5</v>
      </c>
      <c r="K29" s="10"/>
      <c r="L29" s="31"/>
      <c r="M29" s="38">
        <f>D29*K29</f>
        <v>0</v>
      </c>
      <c r="N29" s="11"/>
      <c r="O29" s="32"/>
      <c r="P29" s="39">
        <f>D29*N29</f>
        <v>0</v>
      </c>
      <c r="Q29" s="46"/>
      <c r="R29" s="44"/>
      <c r="S29" s="47">
        <f>D29*Q29</f>
        <v>0</v>
      </c>
      <c r="T29" s="12">
        <v>4</v>
      </c>
      <c r="U29" s="33"/>
      <c r="V29" s="40">
        <f t="shared" si="5"/>
        <v>2</v>
      </c>
      <c r="W29" s="53">
        <v>1.5</v>
      </c>
      <c r="X29" s="51"/>
      <c r="Y29" s="54">
        <f t="shared" si="6"/>
        <v>0.75</v>
      </c>
      <c r="Z29" s="60">
        <v>1.5</v>
      </c>
      <c r="AA29" s="58"/>
      <c r="AB29" s="61">
        <f t="shared" si="7"/>
        <v>0.75</v>
      </c>
      <c r="AC29" s="75">
        <v>1.5</v>
      </c>
      <c r="AD29" s="73"/>
      <c r="AE29" s="76">
        <f t="shared" si="8"/>
        <v>0.75</v>
      </c>
      <c r="AF29" s="9">
        <v>3</v>
      </c>
      <c r="AG29" s="41" t="s">
        <v>34</v>
      </c>
      <c r="AH29" s="37">
        <f t="shared" si="9"/>
        <v>1.5</v>
      </c>
    </row>
    <row r="30" spans="1:34">
      <c r="A30" s="18"/>
      <c r="B30" s="20" t="s">
        <v>8</v>
      </c>
      <c r="C30" s="19" t="s">
        <v>77</v>
      </c>
      <c r="D30" s="64">
        <v>0.5</v>
      </c>
      <c r="E30" s="22">
        <v>3</v>
      </c>
      <c r="F30" s="30"/>
      <c r="G30" s="27">
        <f>D30*E30</f>
        <v>1.5</v>
      </c>
      <c r="H30" s="9"/>
      <c r="I30" s="41"/>
      <c r="J30" s="37">
        <f>D30*H30</f>
        <v>0</v>
      </c>
      <c r="K30" s="10"/>
      <c r="L30" s="31"/>
      <c r="M30" s="38">
        <f>D30*K30</f>
        <v>0</v>
      </c>
      <c r="N30" s="11"/>
      <c r="O30" s="32"/>
      <c r="P30" s="39">
        <f>D30*N30</f>
        <v>0</v>
      </c>
      <c r="Q30" s="46"/>
      <c r="R30" s="44"/>
      <c r="S30" s="47">
        <f>D30*Q30</f>
        <v>0</v>
      </c>
      <c r="T30" s="12">
        <v>4</v>
      </c>
      <c r="U30" s="33"/>
      <c r="V30" s="40">
        <f t="shared" si="5"/>
        <v>2</v>
      </c>
      <c r="W30" s="53">
        <v>1.5</v>
      </c>
      <c r="X30" s="51"/>
      <c r="Y30" s="54">
        <f t="shared" si="6"/>
        <v>0.75</v>
      </c>
      <c r="Z30" s="60">
        <v>1.5</v>
      </c>
      <c r="AA30" s="58"/>
      <c r="AB30" s="61">
        <f t="shared" si="7"/>
        <v>0.75</v>
      </c>
      <c r="AC30" s="75">
        <v>1.5</v>
      </c>
      <c r="AD30" s="73"/>
      <c r="AE30" s="76">
        <f t="shared" si="8"/>
        <v>0.75</v>
      </c>
      <c r="AF30" s="9"/>
      <c r="AG30" s="41"/>
      <c r="AH30" s="37">
        <f t="shared" si="9"/>
        <v>0</v>
      </c>
    </row>
    <row r="31" spans="1:34">
      <c r="A31" s="18"/>
      <c r="B31" s="20" t="s">
        <v>9</v>
      </c>
      <c r="C31" s="19" t="s">
        <v>77</v>
      </c>
      <c r="D31" s="64">
        <v>1</v>
      </c>
      <c r="E31" s="22">
        <v>3</v>
      </c>
      <c r="F31" s="30"/>
      <c r="G31" s="27">
        <f>D31*E31</f>
        <v>3</v>
      </c>
      <c r="H31" s="9"/>
      <c r="I31" s="41"/>
      <c r="J31" s="37">
        <f>D31*H31</f>
        <v>0</v>
      </c>
      <c r="K31" s="10">
        <v>3</v>
      </c>
      <c r="L31" s="31" t="s">
        <v>55</v>
      </c>
      <c r="M31" s="38">
        <f>D31*K31</f>
        <v>3</v>
      </c>
      <c r="N31" s="11">
        <v>4</v>
      </c>
      <c r="O31" s="32" t="s">
        <v>54</v>
      </c>
      <c r="P31" s="39">
        <f>D31*N31</f>
        <v>4</v>
      </c>
      <c r="Q31" s="46">
        <v>4</v>
      </c>
      <c r="R31" s="44" t="s">
        <v>54</v>
      </c>
      <c r="S31" s="47">
        <f>D31*Q31</f>
        <v>4</v>
      </c>
      <c r="T31" s="12">
        <v>4</v>
      </c>
      <c r="U31" s="33"/>
      <c r="V31" s="40">
        <f t="shared" si="5"/>
        <v>4</v>
      </c>
      <c r="W31" s="53">
        <v>1.5</v>
      </c>
      <c r="X31" s="51"/>
      <c r="Y31" s="54">
        <f t="shared" si="6"/>
        <v>1.5</v>
      </c>
      <c r="Z31" s="60">
        <v>1.5</v>
      </c>
      <c r="AA31" s="58"/>
      <c r="AB31" s="61">
        <f t="shared" si="7"/>
        <v>1.5</v>
      </c>
      <c r="AC31" s="75">
        <v>2</v>
      </c>
      <c r="AD31" s="73" t="s">
        <v>97</v>
      </c>
      <c r="AE31" s="76">
        <f t="shared" si="8"/>
        <v>2</v>
      </c>
      <c r="AF31" s="9"/>
      <c r="AG31" s="41"/>
      <c r="AH31" s="37">
        <f t="shared" si="9"/>
        <v>0</v>
      </c>
    </row>
    <row r="32" spans="1:34">
      <c r="A32" s="18"/>
      <c r="B32" s="20" t="s">
        <v>11</v>
      </c>
      <c r="C32" s="19" t="s">
        <v>68</v>
      </c>
      <c r="D32" s="64">
        <v>1</v>
      </c>
      <c r="E32" s="22">
        <v>3</v>
      </c>
      <c r="F32" s="30"/>
      <c r="G32" s="27">
        <f>D32*E32</f>
        <v>3</v>
      </c>
      <c r="H32" s="9"/>
      <c r="I32" s="41"/>
      <c r="J32" s="37">
        <f>D32*H32</f>
        <v>0</v>
      </c>
      <c r="K32" s="10"/>
      <c r="L32" s="31"/>
      <c r="M32" s="38">
        <f>D32*K32</f>
        <v>0</v>
      </c>
      <c r="N32" s="11"/>
      <c r="O32" s="32"/>
      <c r="P32" s="39">
        <f>D32*N32</f>
        <v>0</v>
      </c>
      <c r="Q32" s="46"/>
      <c r="R32" s="44"/>
      <c r="S32" s="47">
        <f>D32*Q32</f>
        <v>0</v>
      </c>
      <c r="T32" s="12"/>
      <c r="U32" s="33"/>
      <c r="V32" s="40">
        <f t="shared" si="5"/>
        <v>0</v>
      </c>
      <c r="W32" s="53"/>
      <c r="X32" s="51"/>
      <c r="Y32" s="54">
        <f t="shared" si="6"/>
        <v>0</v>
      </c>
      <c r="Z32" s="60"/>
      <c r="AA32" s="58"/>
      <c r="AB32" s="61">
        <f t="shared" si="7"/>
        <v>0</v>
      </c>
      <c r="AC32" s="75"/>
      <c r="AD32" s="73"/>
      <c r="AE32" s="76">
        <f t="shared" si="8"/>
        <v>0</v>
      </c>
      <c r="AF32" s="9">
        <v>3</v>
      </c>
      <c r="AG32" s="41"/>
      <c r="AH32" s="37">
        <f t="shared" si="9"/>
        <v>3</v>
      </c>
    </row>
    <row r="33" spans="1:34">
      <c r="A33" s="18"/>
      <c r="B33" s="20" t="s">
        <v>12</v>
      </c>
      <c r="C33" s="19" t="s">
        <v>68</v>
      </c>
      <c r="D33" s="64">
        <v>0.5</v>
      </c>
      <c r="E33" s="22">
        <v>3</v>
      </c>
      <c r="F33" s="30"/>
      <c r="G33" s="27">
        <f>D33*E33</f>
        <v>1.5</v>
      </c>
      <c r="H33" s="9"/>
      <c r="I33" s="41"/>
      <c r="J33" s="37">
        <f>D33*H33</f>
        <v>0</v>
      </c>
      <c r="K33" s="10"/>
      <c r="L33" s="31"/>
      <c r="M33" s="38">
        <f>D33*K33</f>
        <v>0</v>
      </c>
      <c r="N33" s="11"/>
      <c r="O33" s="32"/>
      <c r="P33" s="39">
        <f>D33*N33</f>
        <v>0</v>
      </c>
      <c r="Q33" s="46"/>
      <c r="R33" s="44"/>
      <c r="S33" s="47">
        <f>D33*Q33</f>
        <v>0</v>
      </c>
      <c r="T33" s="12"/>
      <c r="U33" s="33"/>
      <c r="V33" s="40">
        <f t="shared" si="5"/>
        <v>0</v>
      </c>
      <c r="W33" s="53"/>
      <c r="X33" s="51"/>
      <c r="Y33" s="54">
        <f t="shared" si="6"/>
        <v>0</v>
      </c>
      <c r="Z33" s="60"/>
      <c r="AA33" s="58"/>
      <c r="AB33" s="61">
        <f t="shared" si="7"/>
        <v>0</v>
      </c>
      <c r="AC33" s="75">
        <v>2</v>
      </c>
      <c r="AD33" s="73"/>
      <c r="AE33" s="76">
        <f t="shared" si="8"/>
        <v>1</v>
      </c>
      <c r="AF33" s="9"/>
      <c r="AG33" s="41"/>
      <c r="AH33" s="37">
        <f t="shared" si="9"/>
        <v>0</v>
      </c>
    </row>
    <row r="34" spans="1:34">
      <c r="A34" s="18"/>
      <c r="B34" s="20" t="s">
        <v>13</v>
      </c>
      <c r="C34" s="19" t="s">
        <v>36</v>
      </c>
      <c r="D34" s="64">
        <v>1</v>
      </c>
      <c r="E34" s="22">
        <v>0</v>
      </c>
      <c r="F34" s="30"/>
      <c r="G34" s="27">
        <f>D34*E34</f>
        <v>0</v>
      </c>
      <c r="H34" s="9">
        <v>2</v>
      </c>
      <c r="I34" s="41" t="s">
        <v>35</v>
      </c>
      <c r="J34" s="37">
        <f>D34*H34</f>
        <v>2</v>
      </c>
      <c r="K34" s="10"/>
      <c r="L34" s="31"/>
      <c r="M34" s="38">
        <f>D34*K34</f>
        <v>0</v>
      </c>
      <c r="N34" s="11">
        <v>1</v>
      </c>
      <c r="O34" s="32"/>
      <c r="P34" s="39">
        <f>D34*N34</f>
        <v>1</v>
      </c>
      <c r="Q34" s="46">
        <v>3</v>
      </c>
      <c r="R34" s="44" t="s">
        <v>80</v>
      </c>
      <c r="S34" s="47">
        <f>D34*Q34</f>
        <v>3</v>
      </c>
      <c r="T34" s="12">
        <v>3</v>
      </c>
      <c r="U34" s="33" t="s">
        <v>79</v>
      </c>
      <c r="V34" s="40">
        <f t="shared" si="5"/>
        <v>3</v>
      </c>
      <c r="W34" s="53">
        <v>3</v>
      </c>
      <c r="X34" s="51" t="s">
        <v>78</v>
      </c>
      <c r="Y34" s="54">
        <f t="shared" si="6"/>
        <v>3</v>
      </c>
      <c r="Z34" s="60"/>
      <c r="AA34" s="58"/>
      <c r="AB34" s="61">
        <f t="shared" si="7"/>
        <v>0</v>
      </c>
      <c r="AC34" s="75"/>
      <c r="AD34" s="73"/>
      <c r="AE34" s="76">
        <f t="shared" si="8"/>
        <v>0</v>
      </c>
      <c r="AF34" s="9">
        <v>3</v>
      </c>
      <c r="AG34" s="41" t="s">
        <v>100</v>
      </c>
      <c r="AH34" s="37">
        <f t="shared" si="9"/>
        <v>3</v>
      </c>
    </row>
    <row r="35" spans="1:34">
      <c r="A35" s="18" t="s">
        <v>14</v>
      </c>
      <c r="B35" s="18"/>
      <c r="C35" s="19" t="s">
        <v>57</v>
      </c>
      <c r="D35" s="63">
        <v>6</v>
      </c>
      <c r="E35" s="24">
        <v>3</v>
      </c>
      <c r="F35" s="30"/>
      <c r="G35" s="25">
        <f>D35*E35</f>
        <v>18</v>
      </c>
      <c r="H35" s="5">
        <v>3</v>
      </c>
      <c r="I35" s="41"/>
      <c r="J35" s="29">
        <f>D35*H35</f>
        <v>18</v>
      </c>
      <c r="K35" s="6">
        <v>2</v>
      </c>
      <c r="L35" s="31" t="s">
        <v>44</v>
      </c>
      <c r="M35" s="34">
        <f>D35*K35</f>
        <v>12</v>
      </c>
      <c r="N35" s="7">
        <v>2</v>
      </c>
      <c r="O35" s="32" t="s">
        <v>45</v>
      </c>
      <c r="P35" s="35">
        <f>D35*N35</f>
        <v>12</v>
      </c>
      <c r="Q35" s="43">
        <v>4</v>
      </c>
      <c r="R35" s="44"/>
      <c r="S35" s="45">
        <f>D35*Q35</f>
        <v>24</v>
      </c>
      <c r="T35" s="8">
        <v>3</v>
      </c>
      <c r="U35" s="33"/>
      <c r="V35" s="36">
        <f>D35*T35</f>
        <v>18</v>
      </c>
      <c r="W35" s="50">
        <v>2.5</v>
      </c>
      <c r="X35" s="51"/>
      <c r="Y35" s="52">
        <f>D35*W35</f>
        <v>15</v>
      </c>
      <c r="Z35" s="57">
        <v>3</v>
      </c>
      <c r="AA35" s="58"/>
      <c r="AB35" s="59">
        <f>D35*Z35</f>
        <v>18</v>
      </c>
      <c r="AC35" s="72">
        <v>4</v>
      </c>
      <c r="AD35" s="73"/>
      <c r="AE35" s="74">
        <f>D35*AC35</f>
        <v>24</v>
      </c>
      <c r="AF35" s="5">
        <v>3</v>
      </c>
      <c r="AG35" s="41"/>
      <c r="AH35" s="29">
        <f>D35*AF35</f>
        <v>18</v>
      </c>
    </row>
    <row r="36" spans="1:34">
      <c r="A36" s="18" t="s">
        <v>15</v>
      </c>
      <c r="B36" s="18"/>
      <c r="C36" s="19" t="s">
        <v>58</v>
      </c>
      <c r="D36" s="63">
        <v>15</v>
      </c>
      <c r="E36" s="24">
        <v>3</v>
      </c>
      <c r="F36" s="30"/>
      <c r="G36" s="25">
        <f>D36*E36</f>
        <v>45</v>
      </c>
      <c r="H36" s="5">
        <v>2</v>
      </c>
      <c r="I36" s="41"/>
      <c r="J36" s="29">
        <f>D36*H36</f>
        <v>30</v>
      </c>
      <c r="K36" s="6">
        <v>3</v>
      </c>
      <c r="L36" s="31"/>
      <c r="M36" s="34">
        <f>D36*K36</f>
        <v>45</v>
      </c>
      <c r="N36" s="7">
        <v>3</v>
      </c>
      <c r="O36" s="32"/>
      <c r="P36" s="35">
        <f>D36*N36</f>
        <v>45</v>
      </c>
      <c r="Q36" s="43">
        <v>3</v>
      </c>
      <c r="R36" s="44"/>
      <c r="S36" s="45">
        <f>D36*Q36</f>
        <v>45</v>
      </c>
      <c r="T36" s="8">
        <v>3.5</v>
      </c>
      <c r="U36" s="33" t="s">
        <v>72</v>
      </c>
      <c r="V36" s="36">
        <f t="shared" ref="V36:V38" si="10">D36*T36</f>
        <v>52.5</v>
      </c>
      <c r="W36" s="50">
        <v>3</v>
      </c>
      <c r="X36" s="51"/>
      <c r="Y36" s="52">
        <f t="shared" ref="Y36:Y38" si="11">D36*W36</f>
        <v>45</v>
      </c>
      <c r="Z36" s="57">
        <v>4</v>
      </c>
      <c r="AA36" s="58"/>
      <c r="AB36" s="59">
        <f>D36*Z36</f>
        <v>60</v>
      </c>
      <c r="AC36" s="72">
        <v>4</v>
      </c>
      <c r="AD36" s="73"/>
      <c r="AE36" s="74">
        <f t="shared" ref="AE36:AE38" si="12">D36*AC36</f>
        <v>60</v>
      </c>
      <c r="AF36" s="5">
        <v>2</v>
      </c>
      <c r="AG36" s="41"/>
      <c r="AH36" s="29">
        <f t="shared" ref="AH36:AH38" si="13">D36*AF36</f>
        <v>30</v>
      </c>
    </row>
    <row r="37" spans="1:34">
      <c r="A37" s="18" t="s">
        <v>84</v>
      </c>
      <c r="B37" s="18"/>
      <c r="C37" s="19" t="s">
        <v>85</v>
      </c>
      <c r="D37" s="63">
        <v>10</v>
      </c>
      <c r="E37" s="24">
        <v>3</v>
      </c>
      <c r="F37" s="30"/>
      <c r="G37" s="25">
        <f>D37*E37</f>
        <v>30</v>
      </c>
      <c r="H37" s="5"/>
      <c r="I37" s="41"/>
      <c r="J37" s="29">
        <f>D37*H37</f>
        <v>0</v>
      </c>
      <c r="K37" s="6"/>
      <c r="L37" s="31"/>
      <c r="M37" s="34">
        <f>D37*K37</f>
        <v>0</v>
      </c>
      <c r="N37" s="7"/>
      <c r="O37" s="32"/>
      <c r="P37" s="35">
        <f>D37*N37</f>
        <v>0</v>
      </c>
      <c r="Q37" s="43"/>
      <c r="R37" s="44"/>
      <c r="S37" s="45">
        <f>D37*Q37</f>
        <v>0</v>
      </c>
      <c r="T37" s="8"/>
      <c r="U37" s="33"/>
      <c r="V37" s="36">
        <f t="shared" si="10"/>
        <v>0</v>
      </c>
      <c r="W37" s="50"/>
      <c r="X37" s="51"/>
      <c r="Y37" s="52">
        <f t="shared" si="11"/>
        <v>0</v>
      </c>
      <c r="Z37" s="57"/>
      <c r="AA37" s="58"/>
      <c r="AB37" s="59">
        <f>D37*Z37</f>
        <v>0</v>
      </c>
      <c r="AC37" s="72">
        <v>3</v>
      </c>
      <c r="AD37" s="73"/>
      <c r="AE37" s="74">
        <f t="shared" si="12"/>
        <v>30</v>
      </c>
      <c r="AF37" s="5"/>
      <c r="AG37" s="41"/>
      <c r="AH37" s="29">
        <f t="shared" si="13"/>
        <v>0</v>
      </c>
    </row>
    <row r="38" spans="1:34">
      <c r="A38" s="18" t="s">
        <v>32</v>
      </c>
      <c r="B38" s="18"/>
      <c r="C38" s="19" t="s">
        <v>59</v>
      </c>
      <c r="D38" s="63">
        <v>5</v>
      </c>
      <c r="E38" s="24">
        <v>3</v>
      </c>
      <c r="F38" s="30"/>
      <c r="G38" s="25">
        <f>D38*E38</f>
        <v>15</v>
      </c>
      <c r="H38" s="5">
        <v>4</v>
      </c>
      <c r="I38" s="41"/>
      <c r="J38" s="29">
        <f>D38*H38</f>
        <v>20</v>
      </c>
      <c r="K38" s="6">
        <v>2</v>
      </c>
      <c r="L38" s="31"/>
      <c r="M38" s="34">
        <f>D38*K38</f>
        <v>10</v>
      </c>
      <c r="N38" s="7">
        <v>2</v>
      </c>
      <c r="O38" s="32"/>
      <c r="P38" s="35">
        <f>D38*N38</f>
        <v>10</v>
      </c>
      <c r="Q38" s="43">
        <v>2</v>
      </c>
      <c r="R38" s="44"/>
      <c r="S38" s="45">
        <f>D38*Q38</f>
        <v>10</v>
      </c>
      <c r="T38" s="8">
        <v>1</v>
      </c>
      <c r="U38" s="33"/>
      <c r="V38" s="36">
        <f t="shared" si="10"/>
        <v>5</v>
      </c>
      <c r="W38" s="50">
        <v>2</v>
      </c>
      <c r="X38" s="51"/>
      <c r="Y38" s="52">
        <f t="shared" si="11"/>
        <v>10</v>
      </c>
      <c r="Z38" s="57">
        <v>2</v>
      </c>
      <c r="AA38" s="58"/>
      <c r="AB38" s="59">
        <f>D38*Z38</f>
        <v>10</v>
      </c>
      <c r="AC38" s="72">
        <v>3</v>
      </c>
      <c r="AD38" s="73"/>
      <c r="AE38" s="74">
        <f t="shared" si="12"/>
        <v>15</v>
      </c>
      <c r="AF38" s="5">
        <v>4</v>
      </c>
      <c r="AG38" s="41"/>
      <c r="AH38" s="29">
        <f t="shared" si="13"/>
        <v>20</v>
      </c>
    </row>
    <row r="39" spans="1:34" ht="21">
      <c r="A39" s="68" t="s">
        <v>88</v>
      </c>
      <c r="B39" s="69"/>
      <c r="C39" s="69"/>
      <c r="D39" s="70"/>
      <c r="E39" s="24"/>
      <c r="F39" s="30"/>
      <c r="G39" s="28">
        <f>G38+G36+G35+G20+G5+G4+G3+G37</f>
        <v>280</v>
      </c>
      <c r="H39" s="5"/>
      <c r="I39" s="41"/>
      <c r="J39" s="13">
        <f>J38+J36+J35+J20+J5+J4+J3</f>
        <v>235.5</v>
      </c>
      <c r="K39" s="6"/>
      <c r="L39" s="31"/>
      <c r="M39" s="14">
        <f>M38+M36+M35+M20+M5+M4+M3</f>
        <v>211</v>
      </c>
      <c r="N39" s="7"/>
      <c r="O39" s="32"/>
      <c r="P39" s="15">
        <f>P38+P36+P35+P20+P5+P4+P3</f>
        <v>164.5</v>
      </c>
      <c r="Q39" s="43"/>
      <c r="R39" s="44"/>
      <c r="S39" s="48">
        <f>S38+S36+S35+S20+S5+S4+S3</f>
        <v>188.5</v>
      </c>
      <c r="T39" s="8"/>
      <c r="U39" s="33"/>
      <c r="V39" s="16">
        <f>V38+V36+V35+V20+V5+V4+V3</f>
        <v>173.5</v>
      </c>
      <c r="W39" s="50"/>
      <c r="X39" s="51"/>
      <c r="Y39" s="55">
        <f>Y38+Y36+Y35+Y20+Y5+Y4+Y3</f>
        <v>223.5</v>
      </c>
      <c r="Z39" s="57"/>
      <c r="AA39" s="58"/>
      <c r="AB39" s="62">
        <f>AB38+AB36+AB35+AB20+AB5+AB4+AB3</f>
        <v>215.5</v>
      </c>
      <c r="AC39" s="72"/>
      <c r="AD39" s="73"/>
      <c r="AE39" s="77">
        <f>AE38+AE36+AE35+AE20+AE5+AE4+AE3</f>
        <v>255.5</v>
      </c>
      <c r="AF39" s="5"/>
      <c r="AG39" s="41"/>
      <c r="AH39" s="13">
        <f>AH38+AH36+AH35+AH20+AH5+AH4+AH3</f>
        <v>244.5</v>
      </c>
    </row>
  </sheetData>
  <mergeCells count="13">
    <mergeCell ref="A39:D39"/>
    <mergeCell ref="T1:V1"/>
    <mergeCell ref="W1:Y1"/>
    <mergeCell ref="Z1:AB1"/>
    <mergeCell ref="AC1:AE1"/>
    <mergeCell ref="AF1:AH1"/>
    <mergeCell ref="A2:B2"/>
    <mergeCell ref="A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39"/>
  <sheetViews>
    <sheetView tabSelected="1" workbookViewId="0">
      <pane xSplit="6" ySplit="2" topLeftCell="G3" activePane="bottomRight" state="frozen"/>
      <selection pane="topRight" activeCell="H1" sqref="H1"/>
      <selection pane="bottomLeft" activeCell="A3" sqref="A3"/>
      <selection pane="bottomRight" activeCell="Q32" sqref="Q32"/>
    </sheetView>
  </sheetViews>
  <sheetFormatPr baseColWidth="10" defaultRowHeight="15"/>
  <cols>
    <col min="1" max="1" width="20" customWidth="1"/>
    <col min="2" max="2" width="19" customWidth="1"/>
    <col min="3" max="3" width="29.140625" customWidth="1"/>
    <col min="4" max="4" width="6.7109375" customWidth="1"/>
    <col min="5" max="5" width="6.42578125" customWidth="1"/>
    <col min="6" max="6" width="6.28515625" customWidth="1"/>
    <col min="7" max="7" width="4.28515625" customWidth="1"/>
    <col min="8" max="8" width="19.7109375" customWidth="1"/>
    <col min="9" max="9" width="6" customWidth="1"/>
    <col min="10" max="10" width="4.140625" customWidth="1"/>
    <col min="11" max="11" width="18.7109375" customWidth="1"/>
    <col min="12" max="12" width="6" customWidth="1"/>
    <col min="13" max="13" width="4.140625" customWidth="1"/>
    <col min="14" max="14" width="18.7109375" customWidth="1"/>
    <col min="15" max="15" width="5.85546875" customWidth="1"/>
    <col min="16" max="16" width="4.140625" customWidth="1"/>
    <col min="17" max="17" width="18.7109375" customWidth="1"/>
    <col min="18" max="18" width="6.140625" customWidth="1"/>
    <col min="19" max="19" width="4" customWidth="1"/>
    <col min="20" max="20" width="18.7109375" customWidth="1"/>
    <col min="21" max="21" width="5.5703125" customWidth="1"/>
    <col min="22" max="22" width="6.42578125" style="81" customWidth="1"/>
    <col min="23" max="23" width="18.7109375" style="81" customWidth="1"/>
    <col min="24" max="24" width="6.28515625" style="81" customWidth="1"/>
    <col min="25" max="25" width="6.42578125" style="81" customWidth="1"/>
    <col min="26" max="26" width="18.7109375" style="81" customWidth="1"/>
    <col min="27" max="28" width="6.28515625" style="81" customWidth="1"/>
    <col min="29" max="29" width="18.5703125" style="81" customWidth="1"/>
    <col min="30" max="30" width="6.85546875" style="81" customWidth="1"/>
    <col min="31" max="31" width="6.42578125" style="81" customWidth="1"/>
    <col min="32" max="32" width="24.140625" style="81" customWidth="1"/>
    <col min="33" max="33" width="6.28515625" style="81" customWidth="1"/>
  </cols>
  <sheetData>
    <row r="1" spans="1:33">
      <c r="A1" s="17"/>
      <c r="B1" s="17"/>
      <c r="C1" s="17"/>
      <c r="D1" s="17"/>
      <c r="E1" s="87" t="s">
        <v>87</v>
      </c>
      <c r="F1" s="107"/>
      <c r="G1" s="1">
        <v>8880</v>
      </c>
      <c r="H1" s="1"/>
      <c r="I1" s="1"/>
      <c r="J1" s="2">
        <v>8448</v>
      </c>
      <c r="K1" s="2"/>
      <c r="L1" s="2"/>
      <c r="M1" s="3">
        <v>8466</v>
      </c>
      <c r="N1" s="3"/>
      <c r="O1" s="3"/>
      <c r="P1" s="42" t="s">
        <v>43</v>
      </c>
      <c r="Q1" s="42"/>
      <c r="R1" s="42"/>
      <c r="S1" s="4">
        <v>8070</v>
      </c>
      <c r="T1" s="4"/>
      <c r="U1" s="106"/>
      <c r="V1" s="92"/>
      <c r="W1" s="79"/>
      <c r="X1" s="79"/>
      <c r="Y1" s="80"/>
      <c r="Z1" s="80"/>
      <c r="AA1" s="80"/>
      <c r="AB1" s="80"/>
      <c r="AC1" s="80"/>
      <c r="AD1" s="80"/>
      <c r="AE1" s="80"/>
      <c r="AF1" s="80"/>
      <c r="AG1" s="80"/>
    </row>
    <row r="2" spans="1:33">
      <c r="A2" s="66" t="s">
        <v>86</v>
      </c>
      <c r="B2" s="67"/>
      <c r="C2" s="18" t="s">
        <v>18</v>
      </c>
      <c r="D2" s="63" t="s">
        <v>16</v>
      </c>
      <c r="E2" s="24" t="s">
        <v>25</v>
      </c>
      <c r="F2" s="24" t="s">
        <v>26</v>
      </c>
      <c r="G2" s="5" t="s">
        <v>108</v>
      </c>
      <c r="H2" s="5" t="s">
        <v>18</v>
      </c>
      <c r="I2" s="5" t="s">
        <v>107</v>
      </c>
      <c r="J2" s="6" t="s">
        <v>108</v>
      </c>
      <c r="K2" s="6" t="s">
        <v>18</v>
      </c>
      <c r="L2" s="6" t="s">
        <v>107</v>
      </c>
      <c r="M2" s="7" t="s">
        <v>108</v>
      </c>
      <c r="N2" s="7" t="s">
        <v>18</v>
      </c>
      <c r="O2" s="7" t="s">
        <v>107</v>
      </c>
      <c r="P2" s="43" t="s">
        <v>108</v>
      </c>
      <c r="Q2" s="43" t="s">
        <v>18</v>
      </c>
      <c r="R2" s="43" t="s">
        <v>107</v>
      </c>
      <c r="S2" s="8" t="s">
        <v>108</v>
      </c>
      <c r="T2" s="8" t="s">
        <v>18</v>
      </c>
      <c r="U2" s="103" t="s">
        <v>107</v>
      </c>
      <c r="V2" s="93"/>
    </row>
    <row r="3" spans="1:33">
      <c r="A3" s="18" t="s">
        <v>0</v>
      </c>
      <c r="B3" s="18"/>
      <c r="C3" s="19" t="s">
        <v>62</v>
      </c>
      <c r="D3" s="63">
        <v>15</v>
      </c>
      <c r="E3" s="24">
        <v>3</v>
      </c>
      <c r="F3" s="25">
        <f>D3*E3</f>
        <v>45</v>
      </c>
      <c r="G3" s="5">
        <v>4</v>
      </c>
      <c r="H3" s="41" t="s">
        <v>64</v>
      </c>
      <c r="I3" s="29">
        <f>D3*G3</f>
        <v>60</v>
      </c>
      <c r="J3" s="6">
        <v>3</v>
      </c>
      <c r="K3" s="31" t="s">
        <v>93</v>
      </c>
      <c r="L3" s="34">
        <f>D3*J3</f>
        <v>45</v>
      </c>
      <c r="M3" s="7">
        <v>1</v>
      </c>
      <c r="N3" s="32"/>
      <c r="O3" s="35">
        <f>D3*M3</f>
        <v>15</v>
      </c>
      <c r="P3" s="43">
        <v>1</v>
      </c>
      <c r="Q3" s="44"/>
      <c r="R3" s="45">
        <f>D3*P3</f>
        <v>15</v>
      </c>
      <c r="S3" s="8">
        <v>1</v>
      </c>
      <c r="T3" s="33" t="s">
        <v>70</v>
      </c>
      <c r="U3" s="104">
        <f>D3*S3</f>
        <v>15</v>
      </c>
      <c r="V3" s="93"/>
      <c r="W3" s="82"/>
      <c r="X3" s="83"/>
      <c r="Z3" s="82"/>
      <c r="AA3" s="83"/>
      <c r="AC3" s="82"/>
      <c r="AD3" s="83"/>
      <c r="AF3" s="82"/>
      <c r="AG3" s="83"/>
    </row>
    <row r="4" spans="1:33">
      <c r="A4" s="18" t="s">
        <v>1</v>
      </c>
      <c r="B4" s="18"/>
      <c r="C4" s="19" t="s">
        <v>31</v>
      </c>
      <c r="D4" s="63">
        <v>15</v>
      </c>
      <c r="E4" s="24">
        <v>3</v>
      </c>
      <c r="F4" s="25">
        <f>D4*E4</f>
        <v>45</v>
      </c>
      <c r="G4" s="5">
        <v>3</v>
      </c>
      <c r="H4" s="41" t="s">
        <v>65</v>
      </c>
      <c r="I4" s="29">
        <f>D4*G4</f>
        <v>45</v>
      </c>
      <c r="J4" s="6">
        <v>3</v>
      </c>
      <c r="K4" s="31"/>
      <c r="L4" s="34">
        <f>D4*J4</f>
        <v>45</v>
      </c>
      <c r="M4" s="7">
        <v>2</v>
      </c>
      <c r="N4" s="32"/>
      <c r="O4" s="35">
        <f>D4*M4</f>
        <v>30</v>
      </c>
      <c r="P4" s="43">
        <v>2</v>
      </c>
      <c r="Q4" s="44"/>
      <c r="R4" s="45">
        <f>D4*P4</f>
        <v>30</v>
      </c>
      <c r="S4" s="8">
        <v>2</v>
      </c>
      <c r="T4" s="33"/>
      <c r="U4" s="104">
        <f>D4*S4</f>
        <v>30</v>
      </c>
      <c r="V4" s="93"/>
      <c r="W4" s="82"/>
      <c r="X4" s="83"/>
      <c r="Z4" s="82"/>
      <c r="AA4" s="83"/>
      <c r="AC4" s="82"/>
      <c r="AD4" s="83"/>
      <c r="AF4" s="82"/>
      <c r="AG4" s="83"/>
    </row>
    <row r="5" spans="1:33">
      <c r="A5" s="18" t="s">
        <v>2</v>
      </c>
      <c r="B5" s="18" t="s">
        <v>109</v>
      </c>
      <c r="C5" s="19" t="s">
        <v>61</v>
      </c>
      <c r="D5" s="63">
        <v>1</v>
      </c>
      <c r="E5" s="26" t="s">
        <v>27</v>
      </c>
      <c r="F5" s="25">
        <f>D5*SUM(F6:F19)</f>
        <v>24.5</v>
      </c>
      <c r="G5" s="5"/>
      <c r="H5" s="41"/>
      <c r="I5" s="29">
        <f>D5*SUM(I6:I19)</f>
        <v>19</v>
      </c>
      <c r="J5" s="6"/>
      <c r="K5" s="31"/>
      <c r="L5" s="34">
        <f>D5*SUM(L6:L19)</f>
        <v>15.5</v>
      </c>
      <c r="M5" s="7"/>
      <c r="N5" s="32"/>
      <c r="O5" s="35">
        <f>D5*SUM(O6:O19)</f>
        <v>19.5</v>
      </c>
      <c r="P5" s="43"/>
      <c r="Q5" s="44"/>
      <c r="R5" s="45">
        <f>D5*SUM(R6:R19)</f>
        <v>20.5</v>
      </c>
      <c r="S5" s="8"/>
      <c r="T5" s="33"/>
      <c r="U5" s="104">
        <f>D5*SUM(U6:U19)</f>
        <v>15</v>
      </c>
      <c r="V5" s="93"/>
      <c r="W5" s="82"/>
      <c r="X5" s="83"/>
      <c r="Z5" s="82"/>
      <c r="AA5" s="83"/>
      <c r="AC5" s="82"/>
      <c r="AD5" s="83"/>
      <c r="AF5" s="82"/>
      <c r="AG5" s="83"/>
    </row>
    <row r="6" spans="1:33">
      <c r="A6" s="19" t="s">
        <v>56</v>
      </c>
      <c r="B6" s="20" t="s">
        <v>3</v>
      </c>
      <c r="C6" s="19" t="s">
        <v>48</v>
      </c>
      <c r="D6" s="64">
        <v>3</v>
      </c>
      <c r="E6" s="22">
        <v>1</v>
      </c>
      <c r="F6" s="27">
        <f>D6*E6</f>
        <v>3</v>
      </c>
      <c r="G6" s="9">
        <v>1</v>
      </c>
      <c r="H6" s="41"/>
      <c r="I6" s="37">
        <f>D6*G6</f>
        <v>3</v>
      </c>
      <c r="J6" s="10">
        <v>1</v>
      </c>
      <c r="K6" s="31"/>
      <c r="L6" s="38">
        <f>D6*J6</f>
        <v>3</v>
      </c>
      <c r="M6" s="11">
        <v>1</v>
      </c>
      <c r="N6" s="32"/>
      <c r="O6" s="39">
        <f>D6*M6</f>
        <v>3</v>
      </c>
      <c r="P6" s="46">
        <v>1</v>
      </c>
      <c r="Q6" s="44"/>
      <c r="R6" s="47">
        <f>D6*P6</f>
        <v>3</v>
      </c>
      <c r="S6" s="12">
        <v>1</v>
      </c>
      <c r="T6" s="33"/>
      <c r="U6" s="105">
        <f>D6*S6</f>
        <v>3</v>
      </c>
      <c r="V6" s="94"/>
      <c r="W6" s="82"/>
      <c r="X6" s="84"/>
      <c r="Y6" s="85"/>
      <c r="Z6" s="82"/>
      <c r="AA6" s="84"/>
      <c r="AB6" s="85"/>
      <c r="AC6" s="82"/>
      <c r="AD6" s="84"/>
      <c r="AE6" s="85"/>
      <c r="AF6" s="82"/>
      <c r="AG6" s="84"/>
    </row>
    <row r="7" spans="1:33">
      <c r="A7" s="18"/>
      <c r="B7" s="20" t="s">
        <v>10</v>
      </c>
      <c r="C7" s="19" t="s">
        <v>56</v>
      </c>
      <c r="D7" s="64">
        <v>1.5</v>
      </c>
      <c r="E7" s="22">
        <v>1</v>
      </c>
      <c r="F7" s="27">
        <f>D7*E7</f>
        <v>1.5</v>
      </c>
      <c r="G7" s="9">
        <v>1</v>
      </c>
      <c r="H7" s="41"/>
      <c r="I7" s="37">
        <f>D7*G7</f>
        <v>1.5</v>
      </c>
      <c r="J7" s="10"/>
      <c r="K7" s="31"/>
      <c r="L7" s="38">
        <f>D7*J7</f>
        <v>0</v>
      </c>
      <c r="M7" s="11">
        <v>1</v>
      </c>
      <c r="N7" s="32"/>
      <c r="O7" s="39">
        <f>D7*M7</f>
        <v>1.5</v>
      </c>
      <c r="P7" s="46">
        <v>1</v>
      </c>
      <c r="Q7" s="44"/>
      <c r="R7" s="47">
        <f>D7*P7</f>
        <v>1.5</v>
      </c>
      <c r="S7" s="12">
        <v>1</v>
      </c>
      <c r="T7" s="33"/>
      <c r="U7" s="105">
        <f>D7*S7</f>
        <v>1.5</v>
      </c>
      <c r="V7" s="94"/>
      <c r="W7" s="82"/>
      <c r="X7" s="84"/>
      <c r="Y7" s="85"/>
      <c r="Z7" s="82"/>
      <c r="AA7" s="84"/>
      <c r="AB7" s="85"/>
      <c r="AC7" s="82"/>
      <c r="AD7" s="84"/>
      <c r="AE7" s="85"/>
      <c r="AF7" s="82"/>
      <c r="AG7" s="84"/>
    </row>
    <row r="8" spans="1:33">
      <c r="A8" s="18"/>
      <c r="B8" s="20" t="s">
        <v>19</v>
      </c>
      <c r="C8" s="19" t="s">
        <v>49</v>
      </c>
      <c r="D8" s="64">
        <v>3</v>
      </c>
      <c r="E8" s="22">
        <v>1</v>
      </c>
      <c r="F8" s="27">
        <f>D8*E8</f>
        <v>3</v>
      </c>
      <c r="G8" s="9">
        <v>1</v>
      </c>
      <c r="H8" s="41"/>
      <c r="I8" s="37">
        <f>D8*G8</f>
        <v>3</v>
      </c>
      <c r="J8" s="10">
        <v>1</v>
      </c>
      <c r="K8" s="31"/>
      <c r="L8" s="38">
        <f>D8*J8</f>
        <v>3</v>
      </c>
      <c r="M8" s="11">
        <v>1</v>
      </c>
      <c r="N8" s="32"/>
      <c r="O8" s="39">
        <f>D8*M8</f>
        <v>3</v>
      </c>
      <c r="P8" s="46">
        <v>1</v>
      </c>
      <c r="Q8" s="44"/>
      <c r="R8" s="47">
        <f>D8*P8</f>
        <v>3</v>
      </c>
      <c r="S8" s="12">
        <v>1</v>
      </c>
      <c r="T8" s="33"/>
      <c r="U8" s="105">
        <f>D8*S8</f>
        <v>3</v>
      </c>
      <c r="V8" s="94"/>
      <c r="W8" s="82"/>
      <c r="X8" s="84"/>
      <c r="Y8" s="85"/>
      <c r="Z8" s="82"/>
      <c r="AA8" s="84"/>
      <c r="AB8" s="85"/>
      <c r="AC8" s="82"/>
      <c r="AD8" s="84"/>
      <c r="AE8" s="85"/>
      <c r="AF8" s="82"/>
      <c r="AG8" s="84"/>
    </row>
    <row r="9" spans="1:33">
      <c r="A9" s="18"/>
      <c r="B9" s="20" t="s">
        <v>23</v>
      </c>
      <c r="C9" s="19" t="s">
        <v>74</v>
      </c>
      <c r="D9" s="64">
        <v>3</v>
      </c>
      <c r="E9" s="22">
        <v>1</v>
      </c>
      <c r="F9" s="27">
        <f>D9*E9</f>
        <v>3</v>
      </c>
      <c r="G9" s="9">
        <v>1</v>
      </c>
      <c r="H9" s="41"/>
      <c r="I9" s="37">
        <f>D9*G9</f>
        <v>3</v>
      </c>
      <c r="J9" s="10">
        <v>1.5</v>
      </c>
      <c r="K9" s="31"/>
      <c r="L9" s="38">
        <f>D9*J9</f>
        <v>4.5</v>
      </c>
      <c r="M9" s="11">
        <v>1</v>
      </c>
      <c r="N9" s="32"/>
      <c r="O9" s="39">
        <f>D9*M9</f>
        <v>3</v>
      </c>
      <c r="P9" s="46">
        <v>1</v>
      </c>
      <c r="Q9" s="44"/>
      <c r="R9" s="47">
        <f>D9*P9</f>
        <v>3</v>
      </c>
      <c r="S9" s="12"/>
      <c r="T9" s="33"/>
      <c r="U9" s="105">
        <f>D9*S9</f>
        <v>0</v>
      </c>
      <c r="V9" s="94"/>
      <c r="W9" s="82"/>
      <c r="X9" s="84"/>
      <c r="Y9" s="85"/>
      <c r="Z9" s="82"/>
      <c r="AA9" s="84"/>
      <c r="AB9" s="85"/>
      <c r="AC9" s="82"/>
      <c r="AD9" s="84"/>
      <c r="AE9" s="85"/>
      <c r="AF9" s="82"/>
      <c r="AG9" s="84"/>
    </row>
    <row r="10" spans="1:33">
      <c r="A10" s="18"/>
      <c r="B10" s="20" t="s">
        <v>6</v>
      </c>
      <c r="C10" s="19" t="s">
        <v>50</v>
      </c>
      <c r="D10" s="64">
        <v>3</v>
      </c>
      <c r="E10" s="22">
        <v>1</v>
      </c>
      <c r="F10" s="27">
        <f>D10*E10</f>
        <v>3</v>
      </c>
      <c r="G10" s="9">
        <v>1</v>
      </c>
      <c r="H10" s="41"/>
      <c r="I10" s="37">
        <f>D10*G10</f>
        <v>3</v>
      </c>
      <c r="J10" s="10">
        <v>1</v>
      </c>
      <c r="K10" s="31"/>
      <c r="L10" s="38">
        <f>D10*J10</f>
        <v>3</v>
      </c>
      <c r="M10" s="11">
        <v>1</v>
      </c>
      <c r="N10" s="32"/>
      <c r="O10" s="39">
        <f>D10*M10</f>
        <v>3</v>
      </c>
      <c r="P10" s="46">
        <v>1</v>
      </c>
      <c r="Q10" s="44"/>
      <c r="R10" s="47">
        <f>D10*P10</f>
        <v>3</v>
      </c>
      <c r="S10" s="12">
        <v>1</v>
      </c>
      <c r="T10" s="33"/>
      <c r="U10" s="105">
        <f>D10*S10</f>
        <v>3</v>
      </c>
      <c r="V10" s="94"/>
      <c r="W10" s="82"/>
      <c r="X10" s="84"/>
      <c r="Y10" s="85"/>
      <c r="Z10" s="82"/>
      <c r="AA10" s="84"/>
      <c r="AB10" s="85"/>
      <c r="AC10" s="82"/>
      <c r="AD10" s="84"/>
      <c r="AE10" s="85"/>
      <c r="AF10" s="82"/>
      <c r="AG10" s="84"/>
    </row>
    <row r="11" spans="1:33">
      <c r="A11" s="18"/>
      <c r="B11" s="20" t="s">
        <v>22</v>
      </c>
      <c r="C11" s="19" t="s">
        <v>56</v>
      </c>
      <c r="D11" s="64">
        <v>3</v>
      </c>
      <c r="E11" s="22">
        <v>1</v>
      </c>
      <c r="F11" s="27">
        <f>D11*E11</f>
        <v>3</v>
      </c>
      <c r="G11" s="9">
        <v>1</v>
      </c>
      <c r="H11" s="41"/>
      <c r="I11" s="37">
        <f>D11*G11</f>
        <v>3</v>
      </c>
      <c r="J11" s="10"/>
      <c r="K11" s="31"/>
      <c r="L11" s="38">
        <f>D11*J11</f>
        <v>0</v>
      </c>
      <c r="M11" s="11">
        <v>1</v>
      </c>
      <c r="N11" s="32"/>
      <c r="O11" s="39">
        <f>D11*M11</f>
        <v>3</v>
      </c>
      <c r="P11" s="46">
        <v>1</v>
      </c>
      <c r="Q11" s="44"/>
      <c r="R11" s="47">
        <f>D11*P11</f>
        <v>3</v>
      </c>
      <c r="S11" s="12"/>
      <c r="T11" s="33"/>
      <c r="U11" s="105">
        <f>D11*S11</f>
        <v>0</v>
      </c>
      <c r="V11" s="94"/>
      <c r="W11" s="82"/>
      <c r="X11" s="84"/>
      <c r="Y11" s="85"/>
      <c r="Z11" s="82"/>
      <c r="AA11" s="84"/>
      <c r="AB11" s="85"/>
      <c r="AC11" s="82"/>
      <c r="AD11" s="84"/>
      <c r="AE11" s="85"/>
      <c r="AF11" s="82"/>
      <c r="AG11" s="84"/>
    </row>
    <row r="12" spans="1:33">
      <c r="A12" s="18"/>
      <c r="B12" s="20" t="s">
        <v>24</v>
      </c>
      <c r="C12" s="19" t="s">
        <v>53</v>
      </c>
      <c r="D12" s="64">
        <v>1</v>
      </c>
      <c r="E12" s="22">
        <v>1</v>
      </c>
      <c r="F12" s="27">
        <f>D12*E12</f>
        <v>1</v>
      </c>
      <c r="G12" s="9"/>
      <c r="H12" s="41"/>
      <c r="I12" s="37">
        <f>D12*G12</f>
        <v>0</v>
      </c>
      <c r="J12" s="10"/>
      <c r="K12" s="31"/>
      <c r="L12" s="38">
        <f>D12*J12</f>
        <v>0</v>
      </c>
      <c r="M12" s="11"/>
      <c r="N12" s="32"/>
      <c r="O12" s="39">
        <f>D12*M12</f>
        <v>0</v>
      </c>
      <c r="P12" s="46"/>
      <c r="Q12" s="44"/>
      <c r="R12" s="47">
        <f>D12*P12</f>
        <v>0</v>
      </c>
      <c r="S12" s="12"/>
      <c r="T12" s="33"/>
      <c r="U12" s="105">
        <f>D12*S12</f>
        <v>0</v>
      </c>
      <c r="V12" s="94"/>
      <c r="W12" s="82"/>
      <c r="X12" s="84"/>
      <c r="Y12" s="85"/>
      <c r="Z12" s="82"/>
      <c r="AA12" s="84"/>
      <c r="AB12" s="85"/>
      <c r="AC12" s="82"/>
      <c r="AD12" s="84"/>
      <c r="AE12" s="85"/>
      <c r="AF12" s="82"/>
      <c r="AG12" s="84"/>
    </row>
    <row r="13" spans="1:33">
      <c r="A13" s="18"/>
      <c r="B13" s="20" t="s">
        <v>83</v>
      </c>
      <c r="C13" s="19" t="s">
        <v>56</v>
      </c>
      <c r="D13" s="64">
        <v>1</v>
      </c>
      <c r="E13" s="22">
        <v>1</v>
      </c>
      <c r="F13" s="27">
        <f>D13*E13</f>
        <v>1</v>
      </c>
      <c r="G13" s="9"/>
      <c r="H13" s="41"/>
      <c r="I13" s="37">
        <f>D13*G13</f>
        <v>0</v>
      </c>
      <c r="J13" s="10"/>
      <c r="K13" s="31"/>
      <c r="L13" s="38">
        <f>D13*J13</f>
        <v>0</v>
      </c>
      <c r="M13" s="11"/>
      <c r="N13" s="32"/>
      <c r="O13" s="39">
        <f>D13*M13</f>
        <v>0</v>
      </c>
      <c r="P13" s="46"/>
      <c r="Q13" s="44"/>
      <c r="R13" s="47">
        <f>D13*P13</f>
        <v>0</v>
      </c>
      <c r="S13" s="12"/>
      <c r="T13" s="33"/>
      <c r="U13" s="105">
        <f>D13*S13</f>
        <v>0</v>
      </c>
      <c r="V13" s="94"/>
      <c r="W13" s="82"/>
      <c r="X13" s="84"/>
      <c r="Y13" s="85"/>
      <c r="Z13" s="82"/>
      <c r="AA13" s="84"/>
      <c r="AB13" s="85"/>
      <c r="AC13" s="82"/>
      <c r="AD13" s="84"/>
      <c r="AE13" s="85"/>
      <c r="AF13" s="82"/>
      <c r="AG13" s="84"/>
    </row>
    <row r="14" spans="1:33">
      <c r="A14" s="18"/>
      <c r="B14" s="20" t="s">
        <v>30</v>
      </c>
      <c r="C14" s="19" t="s">
        <v>52</v>
      </c>
      <c r="D14" s="64">
        <v>0.5</v>
      </c>
      <c r="E14" s="22">
        <v>1</v>
      </c>
      <c r="F14" s="27">
        <f>D14*E14</f>
        <v>0.5</v>
      </c>
      <c r="G14" s="9">
        <v>1</v>
      </c>
      <c r="H14" s="41"/>
      <c r="I14" s="37">
        <f>D14*G14</f>
        <v>0.5</v>
      </c>
      <c r="J14" s="10"/>
      <c r="K14" s="31"/>
      <c r="L14" s="38">
        <f>D14*J14</f>
        <v>0</v>
      </c>
      <c r="M14" s="11"/>
      <c r="N14" s="32"/>
      <c r="O14" s="39">
        <f>D14*M14</f>
        <v>0</v>
      </c>
      <c r="P14" s="46"/>
      <c r="Q14" s="44"/>
      <c r="R14" s="47">
        <f>D14*P14</f>
        <v>0</v>
      </c>
      <c r="S14" s="12">
        <v>1</v>
      </c>
      <c r="T14" s="33"/>
      <c r="U14" s="105">
        <f>D14*S14</f>
        <v>0.5</v>
      </c>
      <c r="V14" s="94"/>
      <c r="W14" s="82"/>
      <c r="X14" s="84"/>
      <c r="Y14" s="85"/>
      <c r="Z14" s="82"/>
      <c r="AA14" s="84"/>
      <c r="AB14" s="85"/>
      <c r="AC14" s="82"/>
      <c r="AD14" s="84"/>
      <c r="AE14" s="85"/>
      <c r="AF14" s="82"/>
      <c r="AG14" s="84"/>
    </row>
    <row r="15" spans="1:33">
      <c r="A15" s="18"/>
      <c r="B15" s="20" t="s">
        <v>8</v>
      </c>
      <c r="C15" s="19" t="s">
        <v>52</v>
      </c>
      <c r="D15" s="64">
        <v>1</v>
      </c>
      <c r="E15" s="22">
        <v>1</v>
      </c>
      <c r="F15" s="27">
        <f>D15*E15</f>
        <v>1</v>
      </c>
      <c r="G15" s="9"/>
      <c r="H15" s="41"/>
      <c r="I15" s="37">
        <f>D15*G15</f>
        <v>0</v>
      </c>
      <c r="J15" s="10"/>
      <c r="K15" s="31"/>
      <c r="L15" s="38">
        <f>D15*J15</f>
        <v>0</v>
      </c>
      <c r="M15" s="11"/>
      <c r="N15" s="32"/>
      <c r="O15" s="39">
        <f>D15*M15</f>
        <v>0</v>
      </c>
      <c r="P15" s="46"/>
      <c r="Q15" s="44"/>
      <c r="R15" s="47">
        <f>D15*P15</f>
        <v>0</v>
      </c>
      <c r="S15" s="12">
        <v>1</v>
      </c>
      <c r="T15" s="33"/>
      <c r="U15" s="105">
        <f>D15*S15</f>
        <v>1</v>
      </c>
      <c r="V15" s="94"/>
      <c r="W15" s="82"/>
      <c r="X15" s="84"/>
      <c r="Y15" s="85"/>
      <c r="Z15" s="82"/>
      <c r="AA15" s="84"/>
      <c r="AB15" s="85"/>
      <c r="AC15" s="82"/>
      <c r="AD15" s="84"/>
      <c r="AE15" s="85"/>
      <c r="AF15" s="82"/>
      <c r="AG15" s="84"/>
    </row>
    <row r="16" spans="1:33">
      <c r="A16" s="18"/>
      <c r="B16" s="20" t="s">
        <v>9</v>
      </c>
      <c r="C16" s="19" t="s">
        <v>52</v>
      </c>
      <c r="D16" s="64">
        <v>2</v>
      </c>
      <c r="E16" s="22">
        <v>1</v>
      </c>
      <c r="F16" s="27">
        <f>D16*E16</f>
        <v>2</v>
      </c>
      <c r="G16" s="9"/>
      <c r="H16" s="41"/>
      <c r="I16" s="37">
        <f>D16*G16</f>
        <v>0</v>
      </c>
      <c r="J16" s="10">
        <v>1</v>
      </c>
      <c r="K16" s="31"/>
      <c r="L16" s="38">
        <f>D16*J16</f>
        <v>2</v>
      </c>
      <c r="M16" s="11">
        <v>1</v>
      </c>
      <c r="N16" s="32"/>
      <c r="O16" s="39">
        <f>D16*M16</f>
        <v>2</v>
      </c>
      <c r="P16" s="46">
        <v>1</v>
      </c>
      <c r="Q16" s="44"/>
      <c r="R16" s="47">
        <f>D16*P16</f>
        <v>2</v>
      </c>
      <c r="S16" s="12">
        <v>1</v>
      </c>
      <c r="T16" s="33"/>
      <c r="U16" s="105">
        <f>D16*S16</f>
        <v>2</v>
      </c>
      <c r="V16" s="94"/>
      <c r="W16" s="82"/>
      <c r="X16" s="84"/>
      <c r="Y16" s="85"/>
      <c r="Z16" s="82"/>
      <c r="AA16" s="84"/>
      <c r="AB16" s="85"/>
      <c r="AC16" s="82"/>
      <c r="AD16" s="84"/>
      <c r="AE16" s="85"/>
      <c r="AF16" s="82"/>
      <c r="AG16" s="84"/>
    </row>
    <row r="17" spans="1:33">
      <c r="A17" s="18"/>
      <c r="B17" s="20" t="s">
        <v>11</v>
      </c>
      <c r="C17" s="19" t="s">
        <v>56</v>
      </c>
      <c r="D17" s="64">
        <v>1</v>
      </c>
      <c r="E17" s="22">
        <v>1</v>
      </c>
      <c r="F17" s="27">
        <f>D17*E17</f>
        <v>1</v>
      </c>
      <c r="G17" s="9"/>
      <c r="H17" s="41"/>
      <c r="I17" s="37">
        <f>D17*G17</f>
        <v>0</v>
      </c>
      <c r="J17" s="10"/>
      <c r="K17" s="31"/>
      <c r="L17" s="38">
        <f>D17*J17</f>
        <v>0</v>
      </c>
      <c r="M17" s="11"/>
      <c r="N17" s="32"/>
      <c r="O17" s="39">
        <f>D17*M17</f>
        <v>0</v>
      </c>
      <c r="P17" s="46"/>
      <c r="Q17" s="44"/>
      <c r="R17" s="47">
        <f>D17*P17</f>
        <v>0</v>
      </c>
      <c r="S17" s="12"/>
      <c r="T17" s="33"/>
      <c r="U17" s="105">
        <f>D17*S17</f>
        <v>0</v>
      </c>
      <c r="V17" s="94"/>
      <c r="W17" s="82"/>
      <c r="X17" s="84"/>
      <c r="Y17" s="85"/>
      <c r="Z17" s="82"/>
      <c r="AA17" s="84"/>
      <c r="AB17" s="85"/>
      <c r="AC17" s="82"/>
      <c r="AD17" s="84"/>
      <c r="AE17" s="85"/>
      <c r="AF17" s="82"/>
      <c r="AG17" s="84"/>
    </row>
    <row r="18" spans="1:33">
      <c r="A18" s="18"/>
      <c r="B18" s="20" t="s">
        <v>12</v>
      </c>
      <c r="C18" s="19" t="s">
        <v>56</v>
      </c>
      <c r="D18" s="64">
        <v>0.5</v>
      </c>
      <c r="E18" s="22">
        <v>1</v>
      </c>
      <c r="F18" s="27">
        <f>D18*E18</f>
        <v>0.5</v>
      </c>
      <c r="G18" s="9"/>
      <c r="H18" s="41"/>
      <c r="I18" s="37">
        <f>D18*G18</f>
        <v>0</v>
      </c>
      <c r="J18" s="10"/>
      <c r="K18" s="31"/>
      <c r="L18" s="38">
        <f>D18*J18</f>
        <v>0</v>
      </c>
      <c r="M18" s="11"/>
      <c r="N18" s="32"/>
      <c r="O18" s="39">
        <f>D18*M18</f>
        <v>0</v>
      </c>
      <c r="P18" s="46"/>
      <c r="Q18" s="44"/>
      <c r="R18" s="47">
        <f>D18*P18</f>
        <v>0</v>
      </c>
      <c r="S18" s="12"/>
      <c r="T18" s="33"/>
      <c r="U18" s="105">
        <f>D18*S18</f>
        <v>0</v>
      </c>
      <c r="V18" s="94"/>
      <c r="W18" s="82"/>
      <c r="X18" s="84"/>
      <c r="Y18" s="85"/>
      <c r="Z18" s="82"/>
      <c r="AA18" s="84"/>
      <c r="AB18" s="85"/>
      <c r="AC18" s="82"/>
      <c r="AD18" s="84"/>
      <c r="AE18" s="85"/>
      <c r="AF18" s="82"/>
      <c r="AG18" s="84"/>
    </row>
    <row r="19" spans="1:33">
      <c r="A19" s="18"/>
      <c r="B19" s="20" t="s">
        <v>38</v>
      </c>
      <c r="C19" s="19" t="s">
        <v>36</v>
      </c>
      <c r="D19" s="64">
        <v>1</v>
      </c>
      <c r="E19" s="22">
        <v>1</v>
      </c>
      <c r="F19" s="27">
        <f>D19*E19</f>
        <v>1</v>
      </c>
      <c r="G19" s="9">
        <v>2</v>
      </c>
      <c r="H19" s="41" t="s">
        <v>37</v>
      </c>
      <c r="I19" s="37">
        <f>D19*G19</f>
        <v>2</v>
      </c>
      <c r="J19" s="10"/>
      <c r="K19" s="31"/>
      <c r="L19" s="38">
        <f>D19*J19</f>
        <v>0</v>
      </c>
      <c r="M19" s="11">
        <v>1</v>
      </c>
      <c r="N19" s="32" t="s">
        <v>41</v>
      </c>
      <c r="O19" s="39">
        <f>D19*M19</f>
        <v>1</v>
      </c>
      <c r="P19" s="46">
        <v>2</v>
      </c>
      <c r="Q19" s="44" t="s">
        <v>81</v>
      </c>
      <c r="R19" s="47">
        <f>D19*P19</f>
        <v>2</v>
      </c>
      <c r="S19" s="12">
        <v>1</v>
      </c>
      <c r="T19" s="33" t="s">
        <v>71</v>
      </c>
      <c r="U19" s="105">
        <f>D19*S19</f>
        <v>1</v>
      </c>
      <c r="V19" s="94"/>
      <c r="W19" s="82"/>
      <c r="X19" s="84"/>
      <c r="Y19" s="85"/>
      <c r="Z19" s="82"/>
      <c r="AA19" s="84"/>
      <c r="AB19" s="85"/>
      <c r="AC19" s="82"/>
      <c r="AD19" s="84"/>
      <c r="AE19" s="85"/>
      <c r="AF19" s="82"/>
      <c r="AG19" s="84"/>
    </row>
    <row r="20" spans="1:33">
      <c r="A20" s="18" t="s">
        <v>20</v>
      </c>
      <c r="B20" s="18" t="s">
        <v>109</v>
      </c>
      <c r="C20" s="19" t="s">
        <v>60</v>
      </c>
      <c r="D20" s="63">
        <v>1</v>
      </c>
      <c r="E20" s="26" t="s">
        <v>27</v>
      </c>
      <c r="F20" s="25">
        <f>D20*SUM(F21:F34)</f>
        <v>57.5</v>
      </c>
      <c r="G20" s="5"/>
      <c r="H20" s="41"/>
      <c r="I20" s="29">
        <f>D20*SUM(I21:I34)</f>
        <v>43.5</v>
      </c>
      <c r="J20" s="6"/>
      <c r="K20" s="31"/>
      <c r="L20" s="34">
        <f>D20*SUM(L21:L34)</f>
        <v>38.5</v>
      </c>
      <c r="M20" s="7"/>
      <c r="N20" s="32"/>
      <c r="O20" s="35">
        <f>D20*SUM(O21:O34)</f>
        <v>33</v>
      </c>
      <c r="P20" s="43"/>
      <c r="Q20" s="44"/>
      <c r="R20" s="45">
        <f>D20*SUM(R21:R34)</f>
        <v>44</v>
      </c>
      <c r="S20" s="8"/>
      <c r="T20" s="33"/>
      <c r="U20" s="104">
        <f>D20*SUM(U21:U34)</f>
        <v>38</v>
      </c>
      <c r="V20" s="93"/>
      <c r="W20" s="82"/>
      <c r="X20" s="83"/>
      <c r="Z20" s="82"/>
      <c r="AA20" s="83"/>
      <c r="AC20" s="82"/>
      <c r="AD20" s="83"/>
      <c r="AF20" s="82"/>
      <c r="AG20" s="83"/>
    </row>
    <row r="21" spans="1:33">
      <c r="A21" s="19"/>
      <c r="B21" s="20" t="s">
        <v>3</v>
      </c>
      <c r="C21" s="19" t="s">
        <v>66</v>
      </c>
      <c r="D21" s="64">
        <v>3</v>
      </c>
      <c r="E21" s="22">
        <v>3</v>
      </c>
      <c r="F21" s="27">
        <f>D21*E21</f>
        <v>9</v>
      </c>
      <c r="G21" s="9">
        <v>4</v>
      </c>
      <c r="H21" s="41" t="s">
        <v>39</v>
      </c>
      <c r="I21" s="37">
        <f>D21*G21</f>
        <v>12</v>
      </c>
      <c r="J21" s="10">
        <v>3</v>
      </c>
      <c r="K21" s="31"/>
      <c r="L21" s="38">
        <f>D21*J21</f>
        <v>9</v>
      </c>
      <c r="M21" s="11">
        <v>1</v>
      </c>
      <c r="N21" s="32"/>
      <c r="O21" s="39">
        <f>D21*M21</f>
        <v>3</v>
      </c>
      <c r="P21" s="46">
        <v>2</v>
      </c>
      <c r="Q21" s="44"/>
      <c r="R21" s="47">
        <f>D21*P21</f>
        <v>6</v>
      </c>
      <c r="S21" s="12">
        <v>3</v>
      </c>
      <c r="T21" s="33"/>
      <c r="U21" s="105">
        <f>D21*S21</f>
        <v>9</v>
      </c>
      <c r="V21" s="94"/>
      <c r="W21" s="82"/>
      <c r="X21" s="84"/>
      <c r="Y21" s="85"/>
      <c r="Z21" s="82"/>
      <c r="AA21" s="84"/>
      <c r="AB21" s="85"/>
      <c r="AC21" s="82"/>
      <c r="AD21" s="84"/>
      <c r="AE21" s="85"/>
      <c r="AF21" s="82"/>
      <c r="AG21" s="84"/>
    </row>
    <row r="22" spans="1:33">
      <c r="A22" s="19"/>
      <c r="B22" s="20" t="s">
        <v>10</v>
      </c>
      <c r="C22" s="19" t="s">
        <v>28</v>
      </c>
      <c r="D22" s="64">
        <v>1</v>
      </c>
      <c r="E22" s="22">
        <v>3</v>
      </c>
      <c r="F22" s="27">
        <f>D22*E22</f>
        <v>3</v>
      </c>
      <c r="G22" s="9">
        <v>2</v>
      </c>
      <c r="H22" s="41"/>
      <c r="I22" s="37">
        <f>D22*G22</f>
        <v>2</v>
      </c>
      <c r="J22" s="10"/>
      <c r="K22" s="31"/>
      <c r="L22" s="38">
        <f>D22*J22</f>
        <v>0</v>
      </c>
      <c r="M22" s="11">
        <v>3</v>
      </c>
      <c r="N22" s="32"/>
      <c r="O22" s="39">
        <f>D22*M22</f>
        <v>3</v>
      </c>
      <c r="P22" s="46">
        <v>3</v>
      </c>
      <c r="Q22" s="44"/>
      <c r="R22" s="47">
        <f>D22*P22</f>
        <v>3</v>
      </c>
      <c r="S22" s="12">
        <v>2</v>
      </c>
      <c r="T22" s="33"/>
      <c r="U22" s="105">
        <f>D22*S22</f>
        <v>2</v>
      </c>
      <c r="V22" s="94"/>
      <c r="W22" s="82"/>
      <c r="X22" s="84"/>
      <c r="Y22" s="85"/>
      <c r="Z22" s="82"/>
      <c r="AA22" s="84"/>
      <c r="AB22" s="85"/>
      <c r="AC22" s="82"/>
      <c r="AD22" s="84"/>
      <c r="AE22" s="85"/>
      <c r="AF22" s="82"/>
      <c r="AG22" s="84"/>
    </row>
    <row r="23" spans="1:33">
      <c r="A23" s="19"/>
      <c r="B23" s="20" t="s">
        <v>4</v>
      </c>
      <c r="C23" s="19" t="s">
        <v>63</v>
      </c>
      <c r="D23" s="64">
        <v>1</v>
      </c>
      <c r="E23" s="22">
        <v>3</v>
      </c>
      <c r="F23" s="27">
        <f>D23*E23</f>
        <v>3</v>
      </c>
      <c r="G23" s="9">
        <v>2</v>
      </c>
      <c r="H23" s="41" t="s">
        <v>42</v>
      </c>
      <c r="I23" s="37">
        <f>D23*G23</f>
        <v>2</v>
      </c>
      <c r="J23" s="10">
        <v>1</v>
      </c>
      <c r="K23" s="31"/>
      <c r="L23" s="38">
        <f>D23*J23</f>
        <v>1</v>
      </c>
      <c r="M23" s="11">
        <v>1</v>
      </c>
      <c r="N23" s="32"/>
      <c r="O23" s="39">
        <f>D23*M23</f>
        <v>1</v>
      </c>
      <c r="P23" s="46">
        <v>1</v>
      </c>
      <c r="Q23" s="44"/>
      <c r="R23" s="47">
        <f>D23*P23</f>
        <v>1</v>
      </c>
      <c r="S23" s="12">
        <v>1</v>
      </c>
      <c r="T23" s="33"/>
      <c r="U23" s="105">
        <f>D23*S23</f>
        <v>1</v>
      </c>
      <c r="V23" s="94"/>
      <c r="W23" s="82"/>
      <c r="X23" s="84"/>
      <c r="Y23" s="85"/>
      <c r="Z23" s="82"/>
      <c r="AA23" s="84"/>
      <c r="AB23" s="85"/>
      <c r="AC23" s="82"/>
      <c r="AD23" s="84"/>
      <c r="AE23" s="85"/>
      <c r="AF23" s="82"/>
      <c r="AG23" s="84"/>
    </row>
    <row r="24" spans="1:33">
      <c r="A24" s="19"/>
      <c r="B24" s="20" t="s">
        <v>5</v>
      </c>
      <c r="C24" s="19" t="s">
        <v>96</v>
      </c>
      <c r="D24" s="64">
        <v>4</v>
      </c>
      <c r="E24" s="22">
        <v>3</v>
      </c>
      <c r="F24" s="27">
        <f>D24*E24</f>
        <v>12</v>
      </c>
      <c r="G24" s="9">
        <v>3</v>
      </c>
      <c r="H24" s="41" t="s">
        <v>33</v>
      </c>
      <c r="I24" s="37">
        <f>D24*G24</f>
        <v>12</v>
      </c>
      <c r="J24" s="10">
        <v>3</v>
      </c>
      <c r="K24" s="31" t="s">
        <v>75</v>
      </c>
      <c r="L24" s="38">
        <f>D24*J24</f>
        <v>12</v>
      </c>
      <c r="M24" s="11">
        <v>3</v>
      </c>
      <c r="N24" s="32" t="s">
        <v>75</v>
      </c>
      <c r="O24" s="39">
        <f>D24*M24</f>
        <v>12</v>
      </c>
      <c r="P24" s="46">
        <v>3</v>
      </c>
      <c r="Q24" s="44" t="s">
        <v>76</v>
      </c>
      <c r="R24" s="47">
        <f>D24*P24</f>
        <v>12</v>
      </c>
      <c r="S24" s="12"/>
      <c r="T24" s="33"/>
      <c r="U24" s="105">
        <f>D24*S24</f>
        <v>0</v>
      </c>
      <c r="V24" s="94"/>
      <c r="W24" s="82"/>
      <c r="X24" s="84"/>
      <c r="Y24" s="85"/>
      <c r="Z24" s="82"/>
      <c r="AA24" s="84"/>
      <c r="AB24" s="85"/>
      <c r="AC24" s="82"/>
      <c r="AD24" s="84"/>
      <c r="AE24" s="85"/>
      <c r="AF24" s="82"/>
      <c r="AG24" s="84"/>
    </row>
    <row r="25" spans="1:33">
      <c r="A25" s="19"/>
      <c r="B25" s="20" t="s">
        <v>6</v>
      </c>
      <c r="C25" s="19" t="s">
        <v>29</v>
      </c>
      <c r="D25" s="64">
        <v>3</v>
      </c>
      <c r="E25" s="22">
        <v>3</v>
      </c>
      <c r="F25" s="27">
        <f>D25*E25</f>
        <v>9</v>
      </c>
      <c r="G25" s="9">
        <v>2</v>
      </c>
      <c r="H25" s="41" t="s">
        <v>67</v>
      </c>
      <c r="I25" s="37">
        <f>D25*G25</f>
        <v>6</v>
      </c>
      <c r="J25" s="10">
        <v>2.5</v>
      </c>
      <c r="K25" s="31" t="s">
        <v>46</v>
      </c>
      <c r="L25" s="38">
        <f>D25*J25</f>
        <v>7.5</v>
      </c>
      <c r="M25" s="11">
        <v>1</v>
      </c>
      <c r="N25" s="32" t="s">
        <v>47</v>
      </c>
      <c r="O25" s="39">
        <f>D25*M25</f>
        <v>3</v>
      </c>
      <c r="P25" s="46">
        <v>3</v>
      </c>
      <c r="Q25" s="44"/>
      <c r="R25" s="47">
        <f>D25*P25</f>
        <v>9</v>
      </c>
      <c r="S25" s="12">
        <v>3</v>
      </c>
      <c r="T25" s="33"/>
      <c r="U25" s="105">
        <f>D25*S25</f>
        <v>9</v>
      </c>
      <c r="V25" s="94"/>
      <c r="W25" s="82"/>
      <c r="X25" s="84"/>
      <c r="Y25" s="85"/>
      <c r="Z25" s="82"/>
      <c r="AA25" s="84"/>
      <c r="AB25" s="85"/>
      <c r="AC25" s="82"/>
      <c r="AD25" s="84"/>
      <c r="AE25" s="85"/>
      <c r="AF25" s="82"/>
      <c r="AG25" s="84"/>
    </row>
    <row r="26" spans="1:33">
      <c r="A26" s="21"/>
      <c r="B26" s="20" t="s">
        <v>40</v>
      </c>
      <c r="C26" s="19" t="s">
        <v>106</v>
      </c>
      <c r="D26" s="64">
        <v>2</v>
      </c>
      <c r="E26" s="22">
        <v>3</v>
      </c>
      <c r="F26" s="27">
        <f>D26*E26</f>
        <v>6</v>
      </c>
      <c r="G26" s="9">
        <v>3</v>
      </c>
      <c r="H26" s="41"/>
      <c r="I26" s="37">
        <f>D26*G26</f>
        <v>6</v>
      </c>
      <c r="J26" s="10">
        <v>3</v>
      </c>
      <c r="K26" s="31"/>
      <c r="L26" s="38">
        <f>D26*J26</f>
        <v>6</v>
      </c>
      <c r="M26" s="11">
        <v>3</v>
      </c>
      <c r="N26" s="32"/>
      <c r="O26" s="39">
        <f>D26*M26</f>
        <v>6</v>
      </c>
      <c r="P26" s="46">
        <v>3</v>
      </c>
      <c r="Q26" s="44"/>
      <c r="R26" s="47">
        <f>D26*P26</f>
        <v>6</v>
      </c>
      <c r="S26" s="12">
        <v>3</v>
      </c>
      <c r="T26" s="33"/>
      <c r="U26" s="105">
        <f>D26*S26</f>
        <v>6</v>
      </c>
      <c r="V26" s="94"/>
      <c r="W26" s="82"/>
      <c r="X26" s="84"/>
      <c r="Y26" s="85"/>
      <c r="Z26" s="82"/>
      <c r="AA26" s="84"/>
      <c r="AB26" s="85"/>
      <c r="AC26" s="82"/>
      <c r="AD26" s="84"/>
      <c r="AE26" s="85"/>
      <c r="AF26" s="82"/>
      <c r="AG26" s="84"/>
    </row>
    <row r="27" spans="1:33">
      <c r="A27" s="18"/>
      <c r="B27" s="20" t="s">
        <v>24</v>
      </c>
      <c r="C27" s="19" t="s">
        <v>51</v>
      </c>
      <c r="D27" s="64">
        <v>1</v>
      </c>
      <c r="E27" s="22">
        <v>3</v>
      </c>
      <c r="F27" s="27">
        <f>D27*E27</f>
        <v>3</v>
      </c>
      <c r="G27" s="9"/>
      <c r="H27" s="41"/>
      <c r="I27" s="37">
        <f>D27*G27</f>
        <v>0</v>
      </c>
      <c r="J27" s="10"/>
      <c r="K27" s="31"/>
      <c r="L27" s="38">
        <f>D27*J27</f>
        <v>0</v>
      </c>
      <c r="M27" s="11"/>
      <c r="N27" s="32"/>
      <c r="O27" s="39">
        <f>D27*M27</f>
        <v>0</v>
      </c>
      <c r="P27" s="46"/>
      <c r="Q27" s="44"/>
      <c r="R27" s="47">
        <f>D27*P27</f>
        <v>0</v>
      </c>
      <c r="S27" s="12"/>
      <c r="T27" s="33"/>
      <c r="U27" s="105">
        <f>D27*S27</f>
        <v>0</v>
      </c>
      <c r="V27" s="94"/>
      <c r="W27" s="82"/>
      <c r="X27" s="84"/>
      <c r="Y27" s="85"/>
      <c r="Z27" s="82"/>
      <c r="AA27" s="84"/>
      <c r="AB27" s="85"/>
      <c r="AC27" s="82"/>
      <c r="AD27" s="84"/>
      <c r="AE27" s="85"/>
      <c r="AF27" s="82"/>
      <c r="AG27" s="84"/>
    </row>
    <row r="28" spans="1:33">
      <c r="A28" s="18"/>
      <c r="B28" s="20" t="s">
        <v>83</v>
      </c>
      <c r="C28" s="19" t="s">
        <v>89</v>
      </c>
      <c r="D28" s="64">
        <v>1</v>
      </c>
      <c r="E28" s="22">
        <v>2</v>
      </c>
      <c r="F28" s="27">
        <f>D28*E28</f>
        <v>2</v>
      </c>
      <c r="G28" s="9"/>
      <c r="H28" s="41"/>
      <c r="I28" s="37">
        <f>D28*G28</f>
        <v>0</v>
      </c>
      <c r="J28" s="10"/>
      <c r="K28" s="31"/>
      <c r="L28" s="38">
        <f>D28*J28</f>
        <v>0</v>
      </c>
      <c r="M28" s="11"/>
      <c r="N28" s="32"/>
      <c r="O28" s="39">
        <f>D28*M28</f>
        <v>0</v>
      </c>
      <c r="P28" s="46"/>
      <c r="Q28" s="44"/>
      <c r="R28" s="47">
        <f>D28*P28</f>
        <v>0</v>
      </c>
      <c r="S28" s="12"/>
      <c r="T28" s="33"/>
      <c r="U28" s="105">
        <f>D28*S28</f>
        <v>0</v>
      </c>
      <c r="V28" s="94"/>
      <c r="W28" s="82"/>
      <c r="X28" s="84"/>
      <c r="Y28" s="85"/>
      <c r="Z28" s="82"/>
      <c r="AA28" s="84"/>
      <c r="AB28" s="85"/>
      <c r="AC28" s="82"/>
      <c r="AD28" s="84"/>
      <c r="AE28" s="85"/>
      <c r="AF28" s="82"/>
      <c r="AG28" s="84"/>
    </row>
    <row r="29" spans="1:33">
      <c r="A29" s="18"/>
      <c r="B29" s="20" t="s">
        <v>7</v>
      </c>
      <c r="C29" s="19" t="s">
        <v>77</v>
      </c>
      <c r="D29" s="64">
        <v>0.5</v>
      </c>
      <c r="E29" s="22">
        <v>3</v>
      </c>
      <c r="F29" s="27">
        <f>D29*E29</f>
        <v>1.5</v>
      </c>
      <c r="G29" s="9">
        <v>3</v>
      </c>
      <c r="H29" s="41" t="s">
        <v>34</v>
      </c>
      <c r="I29" s="37">
        <f>D29*G29</f>
        <v>1.5</v>
      </c>
      <c r="J29" s="10"/>
      <c r="K29" s="31"/>
      <c r="L29" s="38">
        <f>D29*J29</f>
        <v>0</v>
      </c>
      <c r="M29" s="11"/>
      <c r="N29" s="32"/>
      <c r="O29" s="39">
        <f>D29*M29</f>
        <v>0</v>
      </c>
      <c r="P29" s="46"/>
      <c r="Q29" s="44"/>
      <c r="R29" s="47">
        <f>D29*P29</f>
        <v>0</v>
      </c>
      <c r="S29" s="12">
        <v>4</v>
      </c>
      <c r="T29" s="33"/>
      <c r="U29" s="105">
        <f>D29*S29</f>
        <v>2</v>
      </c>
      <c r="V29" s="94"/>
      <c r="W29" s="82"/>
      <c r="X29" s="84"/>
      <c r="Y29" s="85"/>
      <c r="Z29" s="82"/>
      <c r="AA29" s="84"/>
      <c r="AB29" s="85"/>
      <c r="AC29" s="82"/>
      <c r="AD29" s="84"/>
      <c r="AE29" s="85"/>
      <c r="AF29" s="82"/>
      <c r="AG29" s="84"/>
    </row>
    <row r="30" spans="1:33">
      <c r="A30" s="18"/>
      <c r="B30" s="20" t="s">
        <v>8</v>
      </c>
      <c r="C30" s="19" t="s">
        <v>77</v>
      </c>
      <c r="D30" s="64">
        <v>0.5</v>
      </c>
      <c r="E30" s="22">
        <v>3</v>
      </c>
      <c r="F30" s="27">
        <f>D30*E30</f>
        <v>1.5</v>
      </c>
      <c r="G30" s="9"/>
      <c r="H30" s="41"/>
      <c r="I30" s="37">
        <f>D30*G30</f>
        <v>0</v>
      </c>
      <c r="J30" s="10"/>
      <c r="K30" s="31"/>
      <c r="L30" s="38">
        <f>D30*J30</f>
        <v>0</v>
      </c>
      <c r="M30" s="11"/>
      <c r="N30" s="32"/>
      <c r="O30" s="39">
        <f>D30*M30</f>
        <v>0</v>
      </c>
      <c r="P30" s="46"/>
      <c r="Q30" s="44"/>
      <c r="R30" s="47">
        <f>D30*P30</f>
        <v>0</v>
      </c>
      <c r="S30" s="12">
        <v>4</v>
      </c>
      <c r="T30" s="33"/>
      <c r="U30" s="105">
        <f>D30*S30</f>
        <v>2</v>
      </c>
      <c r="V30" s="94"/>
      <c r="W30" s="82"/>
      <c r="X30" s="84"/>
      <c r="Y30" s="85"/>
      <c r="Z30" s="82"/>
      <c r="AA30" s="84"/>
      <c r="AB30" s="85"/>
      <c r="AC30" s="82"/>
      <c r="AD30" s="84"/>
      <c r="AE30" s="85"/>
      <c r="AF30" s="82"/>
      <c r="AG30" s="84"/>
    </row>
    <row r="31" spans="1:33">
      <c r="A31" s="18"/>
      <c r="B31" s="20" t="s">
        <v>9</v>
      </c>
      <c r="C31" s="19" t="s">
        <v>77</v>
      </c>
      <c r="D31" s="64">
        <v>1</v>
      </c>
      <c r="E31" s="22">
        <v>3</v>
      </c>
      <c r="F31" s="27">
        <f>D31*E31</f>
        <v>3</v>
      </c>
      <c r="G31" s="9"/>
      <c r="H31" s="41"/>
      <c r="I31" s="37">
        <f>D31*G31</f>
        <v>0</v>
      </c>
      <c r="J31" s="10">
        <v>3</v>
      </c>
      <c r="K31" s="31" t="s">
        <v>55</v>
      </c>
      <c r="L31" s="38">
        <f>D31*J31</f>
        <v>3</v>
      </c>
      <c r="M31" s="11">
        <v>4</v>
      </c>
      <c r="N31" s="32" t="s">
        <v>54</v>
      </c>
      <c r="O31" s="39">
        <f>D31*M31</f>
        <v>4</v>
      </c>
      <c r="P31" s="46">
        <v>4</v>
      </c>
      <c r="Q31" s="44" t="s">
        <v>54</v>
      </c>
      <c r="R31" s="47">
        <f>D31*P31</f>
        <v>4</v>
      </c>
      <c r="S31" s="12">
        <v>4</v>
      </c>
      <c r="T31" s="33"/>
      <c r="U31" s="105">
        <f>D31*S31</f>
        <v>4</v>
      </c>
      <c r="V31" s="94"/>
      <c r="W31" s="82"/>
      <c r="X31" s="84"/>
      <c r="Y31" s="85"/>
      <c r="Z31" s="82"/>
      <c r="AA31" s="84"/>
      <c r="AB31" s="85"/>
      <c r="AC31" s="82"/>
      <c r="AD31" s="84"/>
      <c r="AE31" s="85"/>
      <c r="AF31" s="82"/>
      <c r="AG31" s="84"/>
    </row>
    <row r="32" spans="1:33">
      <c r="A32" s="18"/>
      <c r="B32" s="20" t="s">
        <v>11</v>
      </c>
      <c r="C32" s="19" t="s">
        <v>68</v>
      </c>
      <c r="D32" s="64">
        <v>1</v>
      </c>
      <c r="E32" s="22">
        <v>3</v>
      </c>
      <c r="F32" s="27">
        <f>D32*E32</f>
        <v>3</v>
      </c>
      <c r="G32" s="9"/>
      <c r="H32" s="41"/>
      <c r="I32" s="37">
        <f>D32*G32</f>
        <v>0</v>
      </c>
      <c r="J32" s="10"/>
      <c r="K32" s="31"/>
      <c r="L32" s="38">
        <f>D32*J32</f>
        <v>0</v>
      </c>
      <c r="M32" s="11"/>
      <c r="N32" s="32"/>
      <c r="O32" s="39">
        <f>D32*M32</f>
        <v>0</v>
      </c>
      <c r="P32" s="46"/>
      <c r="Q32" s="44"/>
      <c r="R32" s="47">
        <f>D32*P32</f>
        <v>0</v>
      </c>
      <c r="S32" s="12"/>
      <c r="T32" s="33"/>
      <c r="U32" s="105">
        <f>D32*S32</f>
        <v>0</v>
      </c>
      <c r="V32" s="94"/>
      <c r="W32" s="82"/>
      <c r="X32" s="84"/>
      <c r="Y32" s="85"/>
      <c r="Z32" s="82"/>
      <c r="AA32" s="84"/>
      <c r="AB32" s="85"/>
      <c r="AC32" s="82"/>
      <c r="AD32" s="84"/>
      <c r="AE32" s="85"/>
      <c r="AF32" s="82"/>
      <c r="AG32" s="84"/>
    </row>
    <row r="33" spans="1:33">
      <c r="A33" s="18"/>
      <c r="B33" s="20" t="s">
        <v>12</v>
      </c>
      <c r="C33" s="19" t="s">
        <v>68</v>
      </c>
      <c r="D33" s="64">
        <v>0.5</v>
      </c>
      <c r="E33" s="22">
        <v>3</v>
      </c>
      <c r="F33" s="27">
        <f>D33*E33</f>
        <v>1.5</v>
      </c>
      <c r="G33" s="9"/>
      <c r="H33" s="41"/>
      <c r="I33" s="37">
        <f>D33*G33</f>
        <v>0</v>
      </c>
      <c r="J33" s="10"/>
      <c r="K33" s="31"/>
      <c r="L33" s="38">
        <f>D33*J33</f>
        <v>0</v>
      </c>
      <c r="M33" s="11"/>
      <c r="N33" s="32"/>
      <c r="O33" s="39">
        <f>D33*M33</f>
        <v>0</v>
      </c>
      <c r="P33" s="46"/>
      <c r="Q33" s="44"/>
      <c r="R33" s="47">
        <f>D33*P33</f>
        <v>0</v>
      </c>
      <c r="S33" s="12"/>
      <c r="T33" s="33"/>
      <c r="U33" s="105">
        <f>D33*S33</f>
        <v>0</v>
      </c>
      <c r="V33" s="94"/>
      <c r="W33" s="82"/>
      <c r="X33" s="84"/>
      <c r="Y33" s="85"/>
      <c r="Z33" s="82"/>
      <c r="AA33" s="84"/>
      <c r="AB33" s="85"/>
      <c r="AC33" s="82"/>
      <c r="AD33" s="84"/>
      <c r="AE33" s="85"/>
      <c r="AF33" s="82"/>
      <c r="AG33" s="84"/>
    </row>
    <row r="34" spans="1:33">
      <c r="A34" s="18"/>
      <c r="B34" s="20" t="s">
        <v>13</v>
      </c>
      <c r="C34" s="19" t="s">
        <v>36</v>
      </c>
      <c r="D34" s="64">
        <v>1</v>
      </c>
      <c r="E34" s="22">
        <v>0</v>
      </c>
      <c r="F34" s="27">
        <f>D34*E34</f>
        <v>0</v>
      </c>
      <c r="G34" s="9">
        <v>2</v>
      </c>
      <c r="H34" s="41" t="s">
        <v>35</v>
      </c>
      <c r="I34" s="37">
        <f>D34*G34</f>
        <v>2</v>
      </c>
      <c r="J34" s="10"/>
      <c r="K34" s="31"/>
      <c r="L34" s="38">
        <f>D34*J34</f>
        <v>0</v>
      </c>
      <c r="M34" s="11">
        <v>1</v>
      </c>
      <c r="N34" s="32"/>
      <c r="O34" s="39">
        <f>D34*M34</f>
        <v>1</v>
      </c>
      <c r="P34" s="46">
        <v>3</v>
      </c>
      <c r="Q34" s="44" t="s">
        <v>80</v>
      </c>
      <c r="R34" s="47">
        <f>D34*P34</f>
        <v>3</v>
      </c>
      <c r="S34" s="12">
        <v>3</v>
      </c>
      <c r="T34" s="33" t="s">
        <v>79</v>
      </c>
      <c r="U34" s="105">
        <f>D34*S34</f>
        <v>3</v>
      </c>
      <c r="V34" s="94"/>
      <c r="W34" s="82"/>
      <c r="X34" s="84"/>
      <c r="Y34" s="85"/>
      <c r="Z34" s="82"/>
      <c r="AA34" s="84"/>
      <c r="AB34" s="85"/>
      <c r="AC34" s="82"/>
      <c r="AD34" s="84"/>
      <c r="AE34" s="85"/>
      <c r="AF34" s="82"/>
      <c r="AG34" s="84"/>
    </row>
    <row r="35" spans="1:33">
      <c r="A35" s="18" t="s">
        <v>14</v>
      </c>
      <c r="B35" s="18"/>
      <c r="C35" s="19" t="s">
        <v>57</v>
      </c>
      <c r="D35" s="63">
        <v>6</v>
      </c>
      <c r="E35" s="24">
        <v>3</v>
      </c>
      <c r="F35" s="25">
        <f>D35*E35</f>
        <v>18</v>
      </c>
      <c r="G35" s="5">
        <v>3</v>
      </c>
      <c r="H35" s="41"/>
      <c r="I35" s="29">
        <f>D35*G35</f>
        <v>18</v>
      </c>
      <c r="J35" s="6">
        <v>2</v>
      </c>
      <c r="K35" s="31" t="s">
        <v>44</v>
      </c>
      <c r="L35" s="34">
        <f>D35*J35</f>
        <v>12</v>
      </c>
      <c r="M35" s="7">
        <v>2</v>
      </c>
      <c r="N35" s="32" t="s">
        <v>45</v>
      </c>
      <c r="O35" s="35">
        <f>D35*M35</f>
        <v>12</v>
      </c>
      <c r="P35" s="43">
        <v>4</v>
      </c>
      <c r="Q35" s="44"/>
      <c r="R35" s="45">
        <f>D35*P35</f>
        <v>24</v>
      </c>
      <c r="S35" s="8">
        <v>3</v>
      </c>
      <c r="T35" s="33"/>
      <c r="U35" s="104">
        <f>D35*S35</f>
        <v>18</v>
      </c>
      <c r="V35" s="93"/>
      <c r="W35" s="82"/>
      <c r="X35" s="83"/>
      <c r="Z35" s="82"/>
      <c r="AA35" s="83"/>
      <c r="AC35" s="82"/>
      <c r="AD35" s="83"/>
      <c r="AF35" s="82"/>
      <c r="AG35" s="83"/>
    </row>
    <row r="36" spans="1:33">
      <c r="A36" s="18" t="s">
        <v>15</v>
      </c>
      <c r="B36" s="18"/>
      <c r="C36" s="19" t="s">
        <v>58</v>
      </c>
      <c r="D36" s="63">
        <v>15</v>
      </c>
      <c r="E36" s="24">
        <v>3</v>
      </c>
      <c r="F36" s="25">
        <f>D36*E36</f>
        <v>45</v>
      </c>
      <c r="G36" s="5">
        <v>2</v>
      </c>
      <c r="H36" s="41"/>
      <c r="I36" s="29">
        <f>D36*G36</f>
        <v>30</v>
      </c>
      <c r="J36" s="6">
        <v>3</v>
      </c>
      <c r="K36" s="31"/>
      <c r="L36" s="34">
        <f>D36*J36</f>
        <v>45</v>
      </c>
      <c r="M36" s="7">
        <v>3</v>
      </c>
      <c r="N36" s="32"/>
      <c r="O36" s="35">
        <f>D36*M36</f>
        <v>45</v>
      </c>
      <c r="P36" s="43">
        <v>3</v>
      </c>
      <c r="Q36" s="44"/>
      <c r="R36" s="45">
        <f>D36*P36</f>
        <v>45</v>
      </c>
      <c r="S36" s="8">
        <v>3.5</v>
      </c>
      <c r="T36" s="33" t="s">
        <v>72</v>
      </c>
      <c r="U36" s="104">
        <f>D36*S36</f>
        <v>52.5</v>
      </c>
      <c r="V36" s="93"/>
      <c r="W36" s="82"/>
      <c r="X36" s="83"/>
      <c r="Z36" s="82"/>
      <c r="AA36" s="83"/>
      <c r="AC36" s="82"/>
      <c r="AD36" s="83"/>
      <c r="AF36" s="82"/>
      <c r="AG36" s="83"/>
    </row>
    <row r="37" spans="1:33">
      <c r="A37" s="18" t="s">
        <v>84</v>
      </c>
      <c r="B37" s="18"/>
      <c r="C37" s="19" t="s">
        <v>85</v>
      </c>
      <c r="D37" s="63">
        <v>10</v>
      </c>
      <c r="E37" s="24">
        <v>3</v>
      </c>
      <c r="F37" s="25">
        <f>D37*E37</f>
        <v>30</v>
      </c>
      <c r="G37" s="5"/>
      <c r="H37" s="41"/>
      <c r="I37" s="29">
        <f>D37*G37</f>
        <v>0</v>
      </c>
      <c r="J37" s="6"/>
      <c r="K37" s="31"/>
      <c r="L37" s="34">
        <f>D37*J37</f>
        <v>0</v>
      </c>
      <c r="M37" s="7"/>
      <c r="N37" s="32"/>
      <c r="O37" s="35">
        <f>D37*M37</f>
        <v>0</v>
      </c>
      <c r="P37" s="43"/>
      <c r="Q37" s="44"/>
      <c r="R37" s="45">
        <f>D37*P37</f>
        <v>0</v>
      </c>
      <c r="S37" s="8"/>
      <c r="T37" s="33"/>
      <c r="U37" s="104">
        <f>D37*S37</f>
        <v>0</v>
      </c>
      <c r="V37" s="93"/>
      <c r="W37" s="82"/>
      <c r="X37" s="83"/>
      <c r="Z37" s="82"/>
      <c r="AA37" s="83"/>
      <c r="AC37" s="82"/>
      <c r="AD37" s="83"/>
      <c r="AF37" s="82"/>
      <c r="AG37" s="83"/>
    </row>
    <row r="38" spans="1:33">
      <c r="A38" s="18" t="s">
        <v>32</v>
      </c>
      <c r="B38" s="18"/>
      <c r="C38" s="19" t="s">
        <v>59</v>
      </c>
      <c r="D38" s="63">
        <v>5</v>
      </c>
      <c r="E38" s="24">
        <v>3</v>
      </c>
      <c r="F38" s="25">
        <f>D38*E38</f>
        <v>15</v>
      </c>
      <c r="G38" s="5">
        <v>4</v>
      </c>
      <c r="H38" s="41"/>
      <c r="I38" s="29">
        <f>D38*G38</f>
        <v>20</v>
      </c>
      <c r="J38" s="6">
        <v>2</v>
      </c>
      <c r="K38" s="31"/>
      <c r="L38" s="34">
        <f>D38*J38</f>
        <v>10</v>
      </c>
      <c r="M38" s="7">
        <v>2</v>
      </c>
      <c r="N38" s="32"/>
      <c r="O38" s="35">
        <f>D38*M38</f>
        <v>10</v>
      </c>
      <c r="P38" s="43">
        <v>2</v>
      </c>
      <c r="Q38" s="44"/>
      <c r="R38" s="45">
        <f>D38*P38</f>
        <v>10</v>
      </c>
      <c r="S38" s="8">
        <v>1</v>
      </c>
      <c r="T38" s="33"/>
      <c r="U38" s="104">
        <f>D38*S38</f>
        <v>5</v>
      </c>
      <c r="V38" s="93"/>
      <c r="W38" s="82"/>
      <c r="X38" s="83"/>
      <c r="Z38" s="82"/>
      <c r="AA38" s="83"/>
      <c r="AC38" s="82"/>
      <c r="AD38" s="83"/>
      <c r="AF38" s="82"/>
      <c r="AG38" s="83"/>
    </row>
    <row r="39" spans="1:33" ht="21">
      <c r="A39" s="68" t="s">
        <v>88</v>
      </c>
      <c r="B39" s="69"/>
      <c r="C39" s="69"/>
      <c r="D39" s="70"/>
      <c r="E39" s="24"/>
      <c r="F39" s="108">
        <f>F38+F36+F35+F20+F5+F4+F3+F37</f>
        <v>280</v>
      </c>
      <c r="G39" s="109"/>
      <c r="H39" s="109"/>
      <c r="I39" s="109">
        <f>I38+I36+I35+I20+I5+I4+I3</f>
        <v>235.5</v>
      </c>
      <c r="J39" s="110"/>
      <c r="K39" s="110"/>
      <c r="L39" s="110">
        <f>L38+L36+L35+L20+L5+L4+L3</f>
        <v>211</v>
      </c>
      <c r="M39" s="111"/>
      <c r="N39" s="111"/>
      <c r="O39" s="111">
        <f>O38+O36+O35+O20+O5+O4+O3</f>
        <v>164.5</v>
      </c>
      <c r="P39" s="112"/>
      <c r="Q39" s="112"/>
      <c r="R39" s="112">
        <f>R38+R36+R35+R20+R5+R4+R3</f>
        <v>188.5</v>
      </c>
      <c r="S39" s="113"/>
      <c r="T39" s="113"/>
      <c r="U39" s="114">
        <f>U38+U36+U35+U20+U5+U4+U3</f>
        <v>173.5</v>
      </c>
      <c r="V39" s="93"/>
      <c r="W39" s="82"/>
      <c r="X39" s="86"/>
      <c r="Z39" s="82"/>
      <c r="AA39" s="86"/>
      <c r="AC39" s="82"/>
      <c r="AD39" s="86"/>
      <c r="AF39" s="82"/>
      <c r="AG39" s="86"/>
    </row>
  </sheetData>
  <mergeCells count="12">
    <mergeCell ref="A39:D39"/>
    <mergeCell ref="E1:F1"/>
    <mergeCell ref="S1:U1"/>
    <mergeCell ref="Y1:AA1"/>
    <mergeCell ref="AB1:AD1"/>
    <mergeCell ref="AE1:AG1"/>
    <mergeCell ref="A2:B2"/>
    <mergeCell ref="A1:D1"/>
    <mergeCell ref="G1:I1"/>
    <mergeCell ref="J1:L1"/>
    <mergeCell ref="M1:O1"/>
    <mergeCell ref="P1:R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Explanation</vt:lpstr>
      <vt:lpstr>Shootout full</vt:lpstr>
      <vt:lpstr>Shootout</vt:lpstr>
      <vt:lpstr>Tabelle2</vt:lpstr>
      <vt:lpstr>Tabelle3</vt:lpstr>
    </vt:vector>
  </TitlesOfParts>
  <Company>Capgemini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Berndl</dc:creator>
  <cp:lastModifiedBy>Klaus Berndl</cp:lastModifiedBy>
  <dcterms:created xsi:type="dcterms:W3CDTF">2014-01-28T16:35:52Z</dcterms:created>
  <dcterms:modified xsi:type="dcterms:W3CDTF">2014-01-31T12:51:24Z</dcterms:modified>
</cp:coreProperties>
</file>